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u2.sharepoint.com/sites/vpaa/provost/Shared Documents/OM 450-460/Academic Affairs Directory/"/>
    </mc:Choice>
  </mc:AlternateContent>
  <xr:revisionPtr revIDLastSave="0" documentId="8_{CAFAAEB9-E558-430C-BA5A-D94B9266E6E2}" xr6:coauthVersionLast="47" xr6:coauthVersionMax="47" xr10:uidLastSave="{00000000-0000-0000-0000-000000000000}"/>
  <bookViews>
    <workbookView xWindow="-120" yWindow="-120" windowWidth="29040" windowHeight="17640" firstSheet="7" activeTab="7" xr2:uid="{00000000-000D-0000-FFFF-FFFF00000000}"/>
  </bookViews>
  <sheets>
    <sheet name="AA-AdminContacts" sheetId="1" r:id="rId1"/>
    <sheet name="Council of Deans" sheetId="2" r:id="rId2"/>
    <sheet name="Deans" sheetId="4" r:id="rId3"/>
    <sheet name="Provost's Council" sheetId="3" r:id="rId4"/>
    <sheet name="Associate Deans" sheetId="5" r:id="rId5"/>
    <sheet name="Chairs" sheetId="6" r:id="rId6"/>
    <sheet name="Vice Presidents" sheetId="7" r:id="rId7"/>
    <sheet name="Center&amp;InstituteDirectors" sheetId="8" r:id="rId8"/>
  </sheets>
  <definedNames>
    <definedName name="_xlnm._FilterDatabase" localSheetId="0" hidden="1">'AA-AdminContacts'!$H$1:$H$151</definedName>
    <definedName name="_Regression_Int" localSheetId="0" hidden="1">1</definedName>
    <definedName name="_xlnm.Print_Area" localSheetId="0">'AA-AdminContacts'!$B$2:$G$148</definedName>
    <definedName name="Print_Area_MI">'AA-AdminContacts'!$B$36:$G$120</definedName>
    <definedName name="Z_12AF0EFD_460E_4B3F_BE0F_D3B2D535BB08_.wvu.Cols" localSheetId="0" hidden="1">'AA-AdminContacts'!$H:$J</definedName>
    <definedName name="Z_12AF0EFD_460E_4B3F_BE0F_D3B2D535BB08_.wvu.PrintArea" localSheetId="0" hidden="1">'AA-AdminContacts'!$B$2:$G$148</definedName>
    <definedName name="Z_224D4426_EB9E_43F0_AF3F_A5D0F4B4EDA7_.wvu.PrintArea" localSheetId="0" hidden="1">'AA-AdminContacts'!$B$2:$G$148</definedName>
    <definedName name="Z_27A32F7B_2390_4D36_9227_FD831D94394E_.wvu.Cols" localSheetId="0" hidden="1">'AA-AdminContacts'!$H:$J</definedName>
    <definedName name="Z_27A32F7B_2390_4D36_9227_FD831D94394E_.wvu.PrintArea" localSheetId="0" hidden="1">'AA-AdminContacts'!$B$2:$G$148</definedName>
    <definedName name="Z_4748972E_CD64_4519_BCD8_A091A4D03E67_.wvu.Cols" localSheetId="0" hidden="1">'AA-AdminContacts'!$H:$J</definedName>
    <definedName name="Z_4748972E_CD64_4519_BCD8_A091A4D03E67_.wvu.PrintArea" localSheetId="0" hidden="1">'AA-AdminContacts'!$B$2:$G$148</definedName>
    <definedName name="Z_5A8EE7F6_AC0D_4029_BC4C_C8760E4E1168_.wvu.Cols" localSheetId="0" hidden="1">'AA-AdminContacts'!$H:$J</definedName>
    <definedName name="Z_5A8EE7F6_AC0D_4029_BC4C_C8760E4E1168_.wvu.PrintArea" localSheetId="0" hidden="1">'AA-AdminContacts'!$B$2:$G$148</definedName>
    <definedName name="Z_8F9C86AC_C33E_4AF1_81F3_175665804C4B_.wvu.Cols" localSheetId="0" hidden="1">'AA-AdminContacts'!$H:$J</definedName>
    <definedName name="Z_8F9C86AC_C33E_4AF1_81F3_175665804C4B_.wvu.PrintArea" localSheetId="0" hidden="1">'AA-AdminContacts'!$B$2:$G$148</definedName>
    <definedName name="Z_92E0AF85_EF6A_44D8_81D2_37C1D22F7079_.wvu.Cols" localSheetId="0" hidden="1">'AA-AdminContacts'!$H:$J</definedName>
    <definedName name="Z_92E0AF85_EF6A_44D8_81D2_37C1D22F7079_.wvu.PrintArea" localSheetId="0" hidden="1">'AA-AdminContacts'!$B$2:$G$148</definedName>
    <definedName name="Z_97DE6AB5_A0F1_4EF9_8C59_A9F568003863_.wvu.PrintArea" localSheetId="0" hidden="1">'AA-AdminContacts'!$B$2:$G$148</definedName>
    <definedName name="Z_E03933F6_7438_4A2F_B591_7E29D6C4277C_.wvu.Cols" localSheetId="0" hidden="1">'AA-AdminContacts'!$H:$J</definedName>
    <definedName name="Z_E03933F6_7438_4A2F_B591_7E29D6C4277C_.wvu.PrintArea" localSheetId="0" hidden="1">'AA-AdminContacts'!$B$2:$G$148</definedName>
    <definedName name="Z_F80505FE_36CB_47FA_8555_AA6C9529CB61_.wvu.Cols" localSheetId="0" hidden="1">'AA-AdminContacts'!$H:$J</definedName>
    <definedName name="Z_F80505FE_36CB_47FA_8555_AA6C9529CB61_.wvu.PrintArea" localSheetId="0" hidden="1">'AA-AdminContacts'!$B$2:$G$148</definedName>
  </definedNames>
  <calcPr calcId="191028"/>
  <customWorkbookViews>
    <customWorkbookView name="Casey - Personal View" guid="{4748972E-CD64-4519-BCD8-A091A4D03E67}" mergeInterval="0" personalView="1" maximized="1" windowWidth="1916" windowHeight="750" activeSheetId="1"/>
    <customWorkbookView name="melin - Personal View" guid="{92E0AF85-EF6A-44D8-81D2-37C1D22F7079}" mergeInterval="0" personalView="1" maximized="1" xWindow="-9" yWindow="-9" windowWidth="1938" windowHeight="1048" activeSheetId="1"/>
    <customWorkbookView name="Michele Anderson - Personal View" guid="{E03933F6-7438-4A2F-B591-7E29D6C4277C}" mergeInterval="0" personalView="1" maximized="1" xWindow="-8" yWindow="-8" windowWidth="1382" windowHeight="744" activeSheetId="1"/>
    <customWorkbookView name="Williamson Ruth - Personal View" guid="{5A8EE7F6-AC0D-4029-BC4C-C8760E4E1168}" mergeInterval="0" personalView="1" maximized="1" xWindow="1912" yWindow="-8" windowWidth="1936" windowHeight="1056" activeSheetId="1"/>
    <customWorkbookView name="ATUS - Personal View" guid="{224D4426-EB9E-43F0-AF3F-A5D0F4B4EDA7}" mergeInterval="0" personalView="1" maximized="1" xWindow="1672" yWindow="-8" windowWidth="1696" windowHeight="1026" activeSheetId="7"/>
    <customWorkbookView name="Will Ruth - Personal View" guid="{F80505FE-36CB-47FA-8555-AA6C9529CB61}" mergeInterval="0" personalView="1" maximized="1" xWindow="-8" yWindow="-8" windowWidth="1936" windowHeight="1176" activeSheetId="1"/>
    <customWorkbookView name="Elizabeth Yarbrough - Personal View" guid="{8F9C86AC-C33E-4AF1-81F3-175665804C4B}" mergeInterval="0" personalView="1" maximized="1" xWindow="-8" yWindow="-8" windowWidth="1936" windowHeight="1176" activeSheetId="1"/>
    <customWorkbookView name="Melinda Assink - Personal View" guid="{97DE6AB5-A0F1-4EF9-8C59-A9F568003863}" mergeInterval="0" personalView="1" maximized="1" xWindow="-8" yWindow="-8" windowWidth="1936" windowHeight="1176" activeSheetId="1"/>
    <customWorkbookView name="Cassandra Garboden - Personal View" guid="{27A32F7B-2390-4D36-9227-FD831D94394E}" mergeInterval="0" personalView="1" maximized="1" xWindow="-8" yWindow="-8" windowWidth="1936" windowHeight="1176" activeSheetId="1"/>
    <customWorkbookView name="cpeltz - Personal View" guid="{12AF0EFD-460E-4B3F-BE0F-D3B2D535BB08}" mergeInterval="0" personalView="1" maximized="1" xWindow="-8" yWindow="-8" windowWidth="1936" windowHeight="1056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3" l="1"/>
  <c r="C10" i="3"/>
  <c r="D10" i="3"/>
  <c r="E10" i="3"/>
  <c r="F10" i="3"/>
  <c r="G10" i="3"/>
  <c r="B10" i="3"/>
  <c r="C6" i="4"/>
  <c r="D6" i="4"/>
  <c r="E6" i="4"/>
  <c r="F6" i="4"/>
  <c r="G6" i="4"/>
  <c r="B6" i="4"/>
  <c r="C10" i="2"/>
  <c r="D10" i="2"/>
  <c r="E10" i="2"/>
  <c r="F10" i="2"/>
  <c r="G10" i="2"/>
  <c r="B10" i="2"/>
  <c r="B15" i="8"/>
  <c r="B16" i="2"/>
  <c r="B16" i="3"/>
  <c r="B10" i="4"/>
  <c r="C26" i="3"/>
  <c r="D26" i="3"/>
  <c r="E26" i="3"/>
  <c r="F26" i="3"/>
  <c r="G26" i="3"/>
  <c r="B26" i="3"/>
  <c r="C25" i="6"/>
  <c r="C23" i="6"/>
  <c r="B54" i="6"/>
  <c r="B8" i="3"/>
  <c r="B9" i="3"/>
  <c r="B11" i="3"/>
  <c r="B13" i="3"/>
  <c r="B15" i="3"/>
  <c r="B17" i="3"/>
  <c r="B18" i="3"/>
  <c r="B19" i="3"/>
  <c r="B4" i="4"/>
  <c r="B5" i="4"/>
  <c r="B7" i="4"/>
  <c r="B8" i="4"/>
  <c r="B9" i="4"/>
  <c r="B11" i="4"/>
  <c r="B12" i="4"/>
  <c r="B13" i="4"/>
  <c r="B19" i="2"/>
  <c r="B8" i="2"/>
  <c r="B9" i="2"/>
  <c r="B11" i="2"/>
  <c r="B13" i="2"/>
  <c r="B15" i="2"/>
  <c r="B17" i="2"/>
  <c r="B9" i="8"/>
  <c r="C9" i="8"/>
  <c r="D9" i="8"/>
  <c r="E9" i="8"/>
  <c r="F9" i="8"/>
  <c r="G9" i="8"/>
  <c r="B10" i="8"/>
  <c r="C10" i="8"/>
  <c r="D10" i="8"/>
  <c r="E10" i="8"/>
  <c r="F10" i="8"/>
  <c r="G10" i="8"/>
  <c r="B11" i="8"/>
  <c r="C11" i="8"/>
  <c r="D11" i="8"/>
  <c r="E11" i="8"/>
  <c r="F11" i="8"/>
  <c r="G11" i="8"/>
  <c r="B12" i="8"/>
  <c r="C12" i="8"/>
  <c r="D12" i="8"/>
  <c r="E12" i="8"/>
  <c r="F12" i="8"/>
  <c r="G12" i="8"/>
  <c r="B13" i="8"/>
  <c r="C13" i="8"/>
  <c r="D13" i="8"/>
  <c r="E13" i="8"/>
  <c r="F13" i="8"/>
  <c r="G13" i="8"/>
  <c r="B14" i="8"/>
  <c r="C14" i="8"/>
  <c r="D14" i="8"/>
  <c r="E14" i="8"/>
  <c r="F14" i="8"/>
  <c r="G14" i="8"/>
  <c r="C15" i="8"/>
  <c r="D15" i="8"/>
  <c r="E15" i="8"/>
  <c r="F15" i="8"/>
  <c r="G15" i="8"/>
  <c r="B16" i="8"/>
  <c r="C16" i="8"/>
  <c r="D16" i="8"/>
  <c r="E16" i="8"/>
  <c r="F16" i="8"/>
  <c r="G16" i="8"/>
  <c r="B17" i="8"/>
  <c r="C17" i="8"/>
  <c r="D17" i="8"/>
  <c r="E17" i="8"/>
  <c r="G17" i="8"/>
  <c r="B18" i="8"/>
  <c r="C18" i="8"/>
  <c r="D18" i="8"/>
  <c r="E18" i="8"/>
  <c r="F18" i="8"/>
  <c r="G18" i="8"/>
  <c r="B19" i="8"/>
  <c r="C19" i="8"/>
  <c r="D19" i="8"/>
  <c r="E19" i="8"/>
  <c r="F19" i="8"/>
  <c r="G19" i="8"/>
  <c r="B20" i="8"/>
  <c r="C20" i="8"/>
  <c r="D20" i="8"/>
  <c r="E20" i="8"/>
  <c r="F20" i="8"/>
  <c r="G20" i="8"/>
  <c r="B21" i="8"/>
  <c r="C21" i="8"/>
  <c r="D21" i="8"/>
  <c r="E21" i="8"/>
  <c r="F21" i="8"/>
  <c r="G21" i="8"/>
  <c r="B22" i="8"/>
  <c r="C22" i="8"/>
  <c r="D22" i="8"/>
  <c r="E22" i="8"/>
  <c r="F22" i="8"/>
  <c r="G22" i="8"/>
  <c r="C9" i="3"/>
  <c r="C8" i="3"/>
  <c r="B8" i="8"/>
  <c r="C5" i="8"/>
  <c r="D5" i="8"/>
  <c r="E5" i="8"/>
  <c r="F5" i="8"/>
  <c r="G5" i="8"/>
  <c r="B5" i="8"/>
  <c r="G56" i="6"/>
  <c r="F56" i="6"/>
  <c r="E56" i="6"/>
  <c r="D56" i="6"/>
  <c r="C56" i="6"/>
  <c r="B56" i="6"/>
  <c r="C12" i="6"/>
  <c r="D12" i="6"/>
  <c r="F12" i="6"/>
  <c r="G12" i="6"/>
  <c r="B12" i="6"/>
  <c r="C7" i="5"/>
  <c r="D7" i="5"/>
  <c r="F7" i="5"/>
  <c r="G7" i="5"/>
  <c r="B7" i="5"/>
  <c r="E31" i="3" l="1"/>
  <c r="E30" i="3"/>
  <c r="E4" i="4"/>
  <c r="C8" i="8" l="1"/>
  <c r="D8" i="8"/>
  <c r="E8" i="8"/>
  <c r="F8" i="8"/>
  <c r="G8" i="8"/>
  <c r="B21" i="6"/>
  <c r="B23" i="6"/>
  <c r="D23" i="6"/>
  <c r="E23" i="6"/>
  <c r="F23" i="6"/>
  <c r="G23" i="6"/>
  <c r="B24" i="6"/>
  <c r="C24" i="6"/>
  <c r="D24" i="6"/>
  <c r="E24" i="6"/>
  <c r="F24" i="6"/>
  <c r="G24" i="6"/>
  <c r="B25" i="6"/>
  <c r="D25" i="6"/>
  <c r="E25" i="6"/>
  <c r="F25" i="6"/>
  <c r="G25" i="6"/>
  <c r="B26" i="6"/>
  <c r="C26" i="6"/>
  <c r="D26" i="6"/>
  <c r="E26" i="6"/>
  <c r="F26" i="6"/>
  <c r="G26" i="6"/>
  <c r="B27" i="6"/>
  <c r="C27" i="6"/>
  <c r="D27" i="6"/>
  <c r="E27" i="6"/>
  <c r="F27" i="6"/>
  <c r="G27" i="6"/>
  <c r="B28" i="6"/>
  <c r="C28" i="6"/>
  <c r="D28" i="6"/>
  <c r="E28" i="6"/>
  <c r="F28" i="6"/>
  <c r="G28" i="6"/>
  <c r="B29" i="6"/>
  <c r="C29" i="6"/>
  <c r="D29" i="6"/>
  <c r="E29" i="6"/>
  <c r="F29" i="6"/>
  <c r="G29" i="6"/>
  <c r="B30" i="6"/>
  <c r="C30" i="6"/>
  <c r="D30" i="6"/>
  <c r="E30" i="6"/>
  <c r="F30" i="6"/>
  <c r="G30" i="6"/>
  <c r="B31" i="6"/>
  <c r="C31" i="6"/>
  <c r="D31" i="6"/>
  <c r="E31" i="6"/>
  <c r="F31" i="6"/>
  <c r="G31" i="6"/>
  <c r="B32" i="6"/>
  <c r="C32" i="6"/>
  <c r="D32" i="6"/>
  <c r="E32" i="6"/>
  <c r="F32" i="6"/>
  <c r="G32" i="6"/>
  <c r="B33" i="6"/>
  <c r="C33" i="6"/>
  <c r="D33" i="6"/>
  <c r="E33" i="6"/>
  <c r="F33" i="6"/>
  <c r="G33" i="6"/>
  <c r="B34" i="6"/>
  <c r="C34" i="6"/>
  <c r="D34" i="6"/>
  <c r="E34" i="6"/>
  <c r="F34" i="6"/>
  <c r="G34" i="6"/>
  <c r="C22" i="6"/>
  <c r="D22" i="6"/>
  <c r="E22" i="6"/>
  <c r="F22" i="6"/>
  <c r="G22" i="6"/>
  <c r="C37" i="6"/>
  <c r="D37" i="6"/>
  <c r="E37" i="6"/>
  <c r="F37" i="6"/>
  <c r="G37" i="6"/>
  <c r="B37" i="6"/>
  <c r="E20" i="3"/>
  <c r="F20" i="3"/>
  <c r="G20" i="3"/>
  <c r="D20" i="3"/>
  <c r="E20" i="2"/>
  <c r="F20" i="2"/>
  <c r="G20" i="2"/>
  <c r="D20" i="2"/>
  <c r="G10" i="5" l="1"/>
  <c r="F10" i="5"/>
  <c r="E10" i="5"/>
  <c r="D10" i="5"/>
  <c r="C10" i="5"/>
  <c r="B10" i="5"/>
  <c r="G31" i="3" l="1"/>
  <c r="F31" i="3"/>
  <c r="D31" i="3"/>
  <c r="C31" i="3"/>
  <c r="B31" i="3"/>
  <c r="B30" i="3"/>
  <c r="C6" i="5" l="1"/>
  <c r="D6" i="5"/>
  <c r="C28" i="3" l="1"/>
  <c r="D28" i="3"/>
  <c r="E28" i="3"/>
  <c r="F28" i="3"/>
  <c r="G28" i="3"/>
  <c r="B28" i="3"/>
  <c r="G5" i="5" l="1"/>
  <c r="F5" i="5"/>
  <c r="E5" i="5"/>
  <c r="D5" i="5"/>
  <c r="C5" i="5"/>
  <c r="B5" i="5"/>
  <c r="B2" i="5"/>
  <c r="B2" i="8"/>
  <c r="C32" i="3"/>
  <c r="D32" i="3"/>
  <c r="E32" i="3"/>
  <c r="F32" i="3"/>
  <c r="G32" i="3"/>
  <c r="B32" i="3"/>
  <c r="B2" i="7"/>
  <c r="C35" i="3"/>
  <c r="D35" i="3"/>
  <c r="E35" i="3"/>
  <c r="F35" i="3"/>
  <c r="G35" i="3"/>
  <c r="B35" i="3"/>
  <c r="E14" i="3"/>
  <c r="F14" i="3"/>
  <c r="G14" i="3"/>
  <c r="D14" i="3"/>
  <c r="E14" i="2"/>
  <c r="F14" i="2"/>
  <c r="G14" i="2"/>
  <c r="D14" i="2"/>
  <c r="E4" i="5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F65" i="6"/>
  <c r="G65" i="6"/>
  <c r="B65" i="6"/>
  <c r="B64" i="6"/>
  <c r="B63" i="6"/>
  <c r="B62" i="6"/>
  <c r="C59" i="6"/>
  <c r="D59" i="6"/>
  <c r="F59" i="6"/>
  <c r="G59" i="6"/>
  <c r="B59" i="6"/>
  <c r="G54" i="6"/>
  <c r="C54" i="6"/>
  <c r="D54" i="6"/>
  <c r="E54" i="6"/>
  <c r="F54" i="6"/>
  <c r="C55" i="6"/>
  <c r="D55" i="6"/>
  <c r="E55" i="6"/>
  <c r="F55" i="6"/>
  <c r="G55" i="6"/>
  <c r="B55" i="6"/>
  <c r="C49" i="6"/>
  <c r="D49" i="6"/>
  <c r="E49" i="6"/>
  <c r="F49" i="6"/>
  <c r="G49" i="6"/>
  <c r="C50" i="6"/>
  <c r="D50" i="6"/>
  <c r="E50" i="6"/>
  <c r="F50" i="6"/>
  <c r="G50" i="6"/>
  <c r="B50" i="6"/>
  <c r="B49" i="6"/>
  <c r="C47" i="6"/>
  <c r="D47" i="6"/>
  <c r="E47" i="6"/>
  <c r="F47" i="6"/>
  <c r="G47" i="6"/>
  <c r="C46" i="6"/>
  <c r="D46" i="6"/>
  <c r="E46" i="6"/>
  <c r="F46" i="6"/>
  <c r="G46" i="6"/>
  <c r="C45" i="6"/>
  <c r="D45" i="6"/>
  <c r="E45" i="6"/>
  <c r="F45" i="6"/>
  <c r="G45" i="6"/>
  <c r="C44" i="6"/>
  <c r="D44" i="6"/>
  <c r="E44" i="6"/>
  <c r="F44" i="6"/>
  <c r="G44" i="6"/>
  <c r="C43" i="6"/>
  <c r="D43" i="6"/>
  <c r="E43" i="6"/>
  <c r="F43" i="6"/>
  <c r="G43" i="6"/>
  <c r="C42" i="6"/>
  <c r="D42" i="6"/>
  <c r="E42" i="6"/>
  <c r="F42" i="6"/>
  <c r="G42" i="6"/>
  <c r="C41" i="6"/>
  <c r="D41" i="6"/>
  <c r="E41" i="6"/>
  <c r="F41" i="6"/>
  <c r="G41" i="6"/>
  <c r="B47" i="6"/>
  <c r="B46" i="6"/>
  <c r="B45" i="6"/>
  <c r="B44" i="6"/>
  <c r="B43" i="6"/>
  <c r="B42" i="6"/>
  <c r="B41" i="6"/>
  <c r="C36" i="6"/>
  <c r="D36" i="6"/>
  <c r="E36" i="6"/>
  <c r="F36" i="6"/>
  <c r="G36" i="6"/>
  <c r="C38" i="6"/>
  <c r="D38" i="6"/>
  <c r="E38" i="6"/>
  <c r="F38" i="6"/>
  <c r="G38" i="6"/>
  <c r="B38" i="6"/>
  <c r="B36" i="6"/>
  <c r="C21" i="6"/>
  <c r="D21" i="6"/>
  <c r="E21" i="6"/>
  <c r="F21" i="6"/>
  <c r="G21" i="6"/>
  <c r="B22" i="6"/>
  <c r="C15" i="6"/>
  <c r="D15" i="6"/>
  <c r="E15" i="6"/>
  <c r="F15" i="6"/>
  <c r="G15" i="6"/>
  <c r="C16" i="6"/>
  <c r="D16" i="6"/>
  <c r="E16" i="6"/>
  <c r="F16" i="6"/>
  <c r="G16" i="6"/>
  <c r="C17" i="6"/>
  <c r="D17" i="6"/>
  <c r="E17" i="6"/>
  <c r="F17" i="6"/>
  <c r="G17" i="6"/>
  <c r="C18" i="6"/>
  <c r="D18" i="6"/>
  <c r="E18" i="6"/>
  <c r="F18" i="6"/>
  <c r="G18" i="6"/>
  <c r="B18" i="6"/>
  <c r="B17" i="6"/>
  <c r="B16" i="6"/>
  <c r="B15" i="6"/>
  <c r="C9" i="6"/>
  <c r="D9" i="6"/>
  <c r="E9" i="6"/>
  <c r="F9" i="6"/>
  <c r="G9" i="6"/>
  <c r="B9" i="6"/>
  <c r="C8" i="6"/>
  <c r="D8" i="6"/>
  <c r="E8" i="6"/>
  <c r="F8" i="6"/>
  <c r="G8" i="6"/>
  <c r="B8" i="6"/>
  <c r="C7" i="6"/>
  <c r="D7" i="6"/>
  <c r="E7" i="6"/>
  <c r="F7" i="6"/>
  <c r="G7" i="6"/>
  <c r="B7" i="6"/>
  <c r="C6" i="6"/>
  <c r="D6" i="6"/>
  <c r="E6" i="6"/>
  <c r="F6" i="6"/>
  <c r="G6" i="6"/>
  <c r="B6" i="6"/>
  <c r="G5" i="6"/>
  <c r="C5" i="6"/>
  <c r="D5" i="6"/>
  <c r="E5" i="6"/>
  <c r="F5" i="6"/>
  <c r="B5" i="6"/>
  <c r="C4" i="6"/>
  <c r="D4" i="6"/>
  <c r="E4" i="6"/>
  <c r="F4" i="6"/>
  <c r="G4" i="6"/>
  <c r="B4" i="6"/>
  <c r="B2" i="2"/>
  <c r="B2" i="3"/>
  <c r="B2" i="6"/>
  <c r="B2" i="4"/>
  <c r="C13" i="4"/>
  <c r="D13" i="4"/>
  <c r="E13" i="4"/>
  <c r="F13" i="4"/>
  <c r="G13" i="4"/>
  <c r="C12" i="4"/>
  <c r="D12" i="4"/>
  <c r="E12" i="4"/>
  <c r="F12" i="4"/>
  <c r="G12" i="4"/>
  <c r="C11" i="4"/>
  <c r="D11" i="4"/>
  <c r="E11" i="4"/>
  <c r="F11" i="4"/>
  <c r="G11" i="4"/>
  <c r="C10" i="4"/>
  <c r="D10" i="4"/>
  <c r="E10" i="4"/>
  <c r="F10" i="4"/>
  <c r="G10" i="4"/>
  <c r="C9" i="4"/>
  <c r="D9" i="4"/>
  <c r="E9" i="4"/>
  <c r="F9" i="4"/>
  <c r="G9" i="4"/>
  <c r="C8" i="4"/>
  <c r="D8" i="4"/>
  <c r="E8" i="4"/>
  <c r="F8" i="4"/>
  <c r="G8" i="4"/>
  <c r="C5" i="4"/>
  <c r="D5" i="4"/>
  <c r="E5" i="4"/>
  <c r="F5" i="4"/>
  <c r="G5" i="4"/>
  <c r="C4" i="4"/>
  <c r="D4" i="4"/>
  <c r="F4" i="4"/>
  <c r="G4" i="4"/>
  <c r="C7" i="4"/>
  <c r="D7" i="4"/>
  <c r="E7" i="4"/>
  <c r="F7" i="4"/>
  <c r="G7" i="4"/>
  <c r="C30" i="3"/>
  <c r="D30" i="3"/>
  <c r="F30" i="3"/>
  <c r="G30" i="3"/>
  <c r="C34" i="3"/>
  <c r="D34" i="3"/>
  <c r="E34" i="3"/>
  <c r="F34" i="3"/>
  <c r="G34" i="3"/>
  <c r="B34" i="3"/>
  <c r="C33" i="3"/>
  <c r="D33" i="3"/>
  <c r="E33" i="3"/>
  <c r="F33" i="3"/>
  <c r="G33" i="3"/>
  <c r="B33" i="3"/>
  <c r="C24" i="3"/>
  <c r="D24" i="3"/>
  <c r="E24" i="3"/>
  <c r="F24" i="3"/>
  <c r="G24" i="3"/>
  <c r="B24" i="3"/>
  <c r="C23" i="3"/>
  <c r="D23" i="3"/>
  <c r="E23" i="3"/>
  <c r="F23" i="3"/>
  <c r="G23" i="3"/>
  <c r="B23" i="3"/>
  <c r="C22" i="3"/>
  <c r="D22" i="3"/>
  <c r="E22" i="3"/>
  <c r="F22" i="3"/>
  <c r="G22" i="3"/>
  <c r="B22" i="3"/>
  <c r="C19" i="3"/>
  <c r="D19" i="3"/>
  <c r="E19" i="3"/>
  <c r="F19" i="3"/>
  <c r="G19" i="3"/>
  <c r="C18" i="3"/>
  <c r="D18" i="3"/>
  <c r="E18" i="3"/>
  <c r="F18" i="3"/>
  <c r="G18" i="3"/>
  <c r="C17" i="3"/>
  <c r="D17" i="3"/>
  <c r="E17" i="3"/>
  <c r="F17" i="3"/>
  <c r="G17" i="3"/>
  <c r="C16" i="3"/>
  <c r="D16" i="3"/>
  <c r="E16" i="3"/>
  <c r="F16" i="3"/>
  <c r="G16" i="3"/>
  <c r="C15" i="3"/>
  <c r="D15" i="3"/>
  <c r="E15" i="3"/>
  <c r="F15" i="3"/>
  <c r="G15" i="3"/>
  <c r="E12" i="3"/>
  <c r="F12" i="3"/>
  <c r="G12" i="3"/>
  <c r="D12" i="3"/>
  <c r="C13" i="3"/>
  <c r="D13" i="3"/>
  <c r="E13" i="3"/>
  <c r="F13" i="3"/>
  <c r="G13" i="3"/>
  <c r="C11" i="3"/>
  <c r="D11" i="3"/>
  <c r="E11" i="3"/>
  <c r="F11" i="3"/>
  <c r="G11" i="3"/>
  <c r="D9" i="3"/>
  <c r="E9" i="3"/>
  <c r="F9" i="3"/>
  <c r="G9" i="3"/>
  <c r="D8" i="3"/>
  <c r="E8" i="3"/>
  <c r="F8" i="3"/>
  <c r="G8" i="3"/>
  <c r="C5" i="3"/>
  <c r="D5" i="3"/>
  <c r="E5" i="3"/>
  <c r="F5" i="3"/>
  <c r="G5" i="3"/>
  <c r="B5" i="3"/>
  <c r="C4" i="3"/>
  <c r="D4" i="3"/>
  <c r="E4" i="3"/>
  <c r="F4" i="3"/>
  <c r="G4" i="3"/>
  <c r="B4" i="3"/>
  <c r="C23" i="2"/>
  <c r="D23" i="2"/>
  <c r="E23" i="2"/>
  <c r="F23" i="2"/>
  <c r="G23" i="2"/>
  <c r="B23" i="2"/>
  <c r="C19" i="2"/>
  <c r="D19" i="2"/>
  <c r="E19" i="2"/>
  <c r="F19" i="2"/>
  <c r="G19" i="2"/>
  <c r="C18" i="2"/>
  <c r="D18" i="2"/>
  <c r="E18" i="2"/>
  <c r="F18" i="2"/>
  <c r="G18" i="2"/>
  <c r="B18" i="2"/>
  <c r="C17" i="2"/>
  <c r="D17" i="2"/>
  <c r="E17" i="2"/>
  <c r="F17" i="2"/>
  <c r="G17" i="2"/>
  <c r="C16" i="2"/>
  <c r="D16" i="2"/>
  <c r="E16" i="2"/>
  <c r="F16" i="2"/>
  <c r="G16" i="2"/>
  <c r="C15" i="2"/>
  <c r="D15" i="2"/>
  <c r="E15" i="2"/>
  <c r="F15" i="2"/>
  <c r="G15" i="2"/>
  <c r="D12" i="2"/>
  <c r="E12" i="2"/>
  <c r="F12" i="2"/>
  <c r="G12" i="2"/>
  <c r="C9" i="2"/>
  <c r="D9" i="2"/>
  <c r="E9" i="2"/>
  <c r="F9" i="2"/>
  <c r="G9" i="2"/>
  <c r="C8" i="2"/>
  <c r="D8" i="2"/>
  <c r="E8" i="2"/>
  <c r="F8" i="2"/>
  <c r="G8" i="2"/>
  <c r="C13" i="2"/>
  <c r="D13" i="2"/>
  <c r="E13" i="2"/>
  <c r="F13" i="2"/>
  <c r="G13" i="2"/>
  <c r="C11" i="2"/>
  <c r="D11" i="2"/>
  <c r="E11" i="2"/>
  <c r="F11" i="2"/>
  <c r="G11" i="2"/>
  <c r="C5" i="2"/>
  <c r="D5" i="2"/>
  <c r="E5" i="2"/>
  <c r="F5" i="2"/>
  <c r="G5" i="2"/>
  <c r="B5" i="2"/>
  <c r="C4" i="2"/>
  <c r="D4" i="2"/>
  <c r="E4" i="2"/>
  <c r="F4" i="2"/>
  <c r="G4" i="2"/>
  <c r="B4" i="2"/>
  <c r="C8" i="5"/>
  <c r="D8" i="5"/>
  <c r="B8" i="5"/>
  <c r="C9" i="5"/>
  <c r="D9" i="5"/>
  <c r="E9" i="5"/>
  <c r="F9" i="5"/>
  <c r="G9" i="5"/>
  <c r="B9" i="5"/>
  <c r="C4" i="5"/>
  <c r="D4" i="5"/>
  <c r="F4" i="5"/>
  <c r="G4" i="5"/>
  <c r="B4" i="5"/>
  <c r="E6" i="5"/>
  <c r="F6" i="5"/>
  <c r="G6" i="5"/>
  <c r="B6" i="5"/>
</calcChain>
</file>

<file path=xl/sharedStrings.xml><?xml version="1.0" encoding="utf-8"?>
<sst xmlns="http://schemas.openxmlformats.org/spreadsheetml/2006/main" count="1016" uniqueCount="551">
  <si>
    <t>WWU ACADEMIC AFFAIRS DIRECTORY</t>
  </si>
  <si>
    <t>Updated 9/1/2022</t>
  </si>
  <si>
    <t>2021-2022 ACADEMIC YEAR</t>
  </si>
  <si>
    <t>PROVOST'S OFFICE</t>
  </si>
  <si>
    <t>NAME</t>
  </si>
  <si>
    <t>MS</t>
  </si>
  <si>
    <t>STAFF</t>
  </si>
  <si>
    <t>EXT</t>
  </si>
  <si>
    <t>ROOM</t>
  </si>
  <si>
    <t>Executive</t>
  </si>
  <si>
    <t>Assistant/Manager</t>
  </si>
  <si>
    <t>PROVOST and EXECUTIVE VICE PRESIDENT</t>
  </si>
  <si>
    <t>Dr. Brad Johnson</t>
  </si>
  <si>
    <t>Melinda Assink</t>
  </si>
  <si>
    <t>OM450</t>
  </si>
  <si>
    <t>grp.provost.provostcouncil; grp.provost.councilofdeans</t>
  </si>
  <si>
    <t>SPECIAL ASSISTANT to the PROVOST</t>
  </si>
  <si>
    <t>Dr. Brian Burton</t>
  </si>
  <si>
    <t>Casey Garboden (3480)</t>
  </si>
  <si>
    <t>OM470A</t>
  </si>
  <si>
    <t>DIRECTOR for ACADEMIC BUDGET</t>
  </si>
  <si>
    <t>Ichi Kwon</t>
  </si>
  <si>
    <t>Jenny Sidwell (3509), Mark Okinaka (3729)</t>
  </si>
  <si>
    <t>OM470C</t>
  </si>
  <si>
    <t>grp.provost.provostcouncilandassistants; CouncilofDeansandAdminSupport@wwu.edu</t>
  </si>
  <si>
    <t>DIRECTOR for INSTITUTIONAL EFFECTIVENESS</t>
  </si>
  <si>
    <t>Dr. John Krieg</t>
  </si>
  <si>
    <t>Vanessa Daines (3396)</t>
  </si>
  <si>
    <t>OM475</t>
  </si>
  <si>
    <t xml:space="preserve">grp.provost.provostcouncil  </t>
  </si>
  <si>
    <t>DIRECTOR for INSTITUTIONAL RESEARCH</t>
  </si>
  <si>
    <t>Dr. Ming Zhang</t>
  </si>
  <si>
    <t>AH507</t>
  </si>
  <si>
    <t>VICE PROVOSTS</t>
  </si>
  <si>
    <t>OUTREACH and CONTINUING EDUCATION</t>
  </si>
  <si>
    <t>Dr. Robert Squires</t>
  </si>
  <si>
    <t>Mary McLachlan</t>
  </si>
  <si>
    <t>CH131</t>
  </si>
  <si>
    <t>grp.provost.councilofdeans; grp.provost.provostcouncil</t>
  </si>
  <si>
    <t>grp.provost.councilofdeansandassistant; grp.provost.provostcouncilandassistants</t>
  </si>
  <si>
    <t>Kelley Peck &amp; Molly Vogel (6745)</t>
  </si>
  <si>
    <t>CH110</t>
  </si>
  <si>
    <t>INFORMATION TECHNOLOGY SERVICES</t>
  </si>
  <si>
    <t>Chuck Lanham</t>
  </si>
  <si>
    <t>Diane Bateman</t>
  </si>
  <si>
    <t>OM481</t>
  </si>
  <si>
    <t>grp.provost.provostcouncil</t>
  </si>
  <si>
    <t>grp.provost.provostcouncilandassistants</t>
  </si>
  <si>
    <t>RESEARCH and GRADUATE SCHOOL DEAN</t>
  </si>
  <si>
    <t>Dr. David Patrick</t>
  </si>
  <si>
    <t>Taylor Glennon</t>
  </si>
  <si>
    <t>OM530</t>
  </si>
  <si>
    <t>grp.provost.provostcouncil, grp.provost.councilofdeans; grp.provost.deans</t>
  </si>
  <si>
    <t>grp.provost.councilofdeansandadminassist grp.provost.provostcouncilandassistants</t>
  </si>
  <si>
    <t>UNDERGRADUATE EDUCATION</t>
  </si>
  <si>
    <t>Dr. Jack Herring</t>
  </si>
  <si>
    <t>Rebecca McLean</t>
  </si>
  <si>
    <t>OM480</t>
  </si>
  <si>
    <t>FACULTY RELATIONS</t>
  </si>
  <si>
    <t>OPERATIONS and DEPARTMENT MANAGERS</t>
  </si>
  <si>
    <t>FACULTY RELATIONS MANAGER</t>
  </si>
  <si>
    <t>Austin Cooper</t>
  </si>
  <si>
    <t>Marjie Bell</t>
  </si>
  <si>
    <t>OM470E</t>
  </si>
  <si>
    <t>BUSINESS and ECONOMICS</t>
  </si>
  <si>
    <t>DEANS and CHAIRS</t>
  </si>
  <si>
    <t>CBE DEAN</t>
  </si>
  <si>
    <t>Dr. Scott Young</t>
  </si>
  <si>
    <t>Angela Andreassen - OM</t>
  </si>
  <si>
    <t>PH419</t>
  </si>
  <si>
    <t xml:space="preserve">CBE ASSOCIATE DEAN </t>
  </si>
  <si>
    <t>Dr. Wing Fok</t>
  </si>
  <si>
    <t>Jennifer Dalton</t>
  </si>
  <si>
    <t>grp.provost.associatedeans</t>
  </si>
  <si>
    <t xml:space="preserve"> </t>
  </si>
  <si>
    <t>ACCOUNTING and MPAcc</t>
  </si>
  <si>
    <t>Dr. Audrey Taylor</t>
  </si>
  <si>
    <t>Morgan Freed</t>
  </si>
  <si>
    <t>PH451</t>
  </si>
  <si>
    <t>grp.provost.chairs</t>
  </si>
  <si>
    <t>grp.provost.departmentmanagers</t>
  </si>
  <si>
    <t>ECONOMICS</t>
  </si>
  <si>
    <t>Dr. Matthew Roelofs</t>
  </si>
  <si>
    <t>Diane Brearley</t>
  </si>
  <si>
    <t>PH315</t>
  </si>
  <si>
    <t>DECISION SCIENCES</t>
  </si>
  <si>
    <t>Dr. Craig Tyran</t>
  </si>
  <si>
    <t>Sherri Nelson (Interim)</t>
  </si>
  <si>
    <t>PH343</t>
  </si>
  <si>
    <t xml:space="preserve">FINANCE AND MARKETING </t>
  </si>
  <si>
    <t>Dr. Ed Love</t>
  </si>
  <si>
    <t>Heather Christianson</t>
  </si>
  <si>
    <t>PH415</t>
  </si>
  <si>
    <t>MANAGEMENT</t>
  </si>
  <si>
    <t>Dr. Jongwook Kim</t>
  </si>
  <si>
    <t>Cristina Nelson</t>
  </si>
  <si>
    <t>PH351</t>
  </si>
  <si>
    <t>GRADUATE PROGRAM (MBA)</t>
  </si>
  <si>
    <t>PROGRAM DIRECTORS</t>
  </si>
  <si>
    <t>PROGRAM STAFF</t>
  </si>
  <si>
    <t>GRADUATE PROGRAM DIRECTOR</t>
  </si>
  <si>
    <t>Dr. Mark Staton</t>
  </si>
  <si>
    <t>Dorothy McCoy</t>
  </si>
  <si>
    <t>GRADUATE PROGRAM ASSISTANT DIRECTOR</t>
  </si>
  <si>
    <t>Kati Johnson</t>
  </si>
  <si>
    <t>PH017A</t>
  </si>
  <si>
    <t xml:space="preserve">FAIRHAVEN </t>
  </si>
  <si>
    <t>FCIS DEAN</t>
  </si>
  <si>
    <t>Dr. Caskey Russell</t>
  </si>
  <si>
    <t>Tori Talkington (3682 direct) - OM</t>
  </si>
  <si>
    <t>FH345</t>
  </si>
  <si>
    <t>FAIRHAVEN CHAIR</t>
  </si>
  <si>
    <t>Dr. Hilary Schwandt</t>
  </si>
  <si>
    <t>FA344</t>
  </si>
  <si>
    <t>FINE and PERFORMING ARTS</t>
  </si>
  <si>
    <t>CFPA DEAN</t>
  </si>
  <si>
    <t>Dr. Christopher Bianco</t>
  </si>
  <si>
    <t>Stefanie LaFave (6144 direct) - OM</t>
  </si>
  <si>
    <t>PA361</t>
  </si>
  <si>
    <t>Alona Christman</t>
  </si>
  <si>
    <t>ART</t>
  </si>
  <si>
    <t>Prof. Cara Jaye</t>
  </si>
  <si>
    <t>Glen Tobosa</t>
  </si>
  <si>
    <t>FI116</t>
  </si>
  <si>
    <t>DESIGN</t>
  </si>
  <si>
    <t>Prof. Cristina de Almeida</t>
  </si>
  <si>
    <t>Carrie Cooper</t>
  </si>
  <si>
    <t>FI127</t>
  </si>
  <si>
    <t>MUSIC</t>
  </si>
  <si>
    <t>Dr. Patrick Roulet</t>
  </si>
  <si>
    <t>Anne Melo</t>
  </si>
  <si>
    <t>PA273</t>
  </si>
  <si>
    <t xml:space="preserve">THEATRE and DANCE </t>
  </si>
  <si>
    <t>Dr. Rich Brown</t>
  </si>
  <si>
    <t>Erin Emry</t>
  </si>
  <si>
    <t>PA385</t>
  </si>
  <si>
    <t>HONORS</t>
  </si>
  <si>
    <t>HONORS DEAN</t>
  </si>
  <si>
    <t>Dr. Scott Linneman</t>
  </si>
  <si>
    <t>Kate Stevenson</t>
  </si>
  <si>
    <t>OM332</t>
  </si>
  <si>
    <t>HUMANITIES and SOCIAL SCIENCES</t>
  </si>
  <si>
    <t>CHSS DEAN</t>
  </si>
  <si>
    <t>Dr. Paqui Paredes Méndez</t>
  </si>
  <si>
    <t>Karen Peila (2763 direct) - OM</t>
  </si>
  <si>
    <t>ES603</t>
  </si>
  <si>
    <t>CHSS ASSOCIATE DEAN</t>
  </si>
  <si>
    <t>Dr. Marc Geisler</t>
  </si>
  <si>
    <t>Robin Gleason</t>
  </si>
  <si>
    <t>ANTHROPOLOGY</t>
  </si>
  <si>
    <t>Dr. Judith Pine</t>
  </si>
  <si>
    <t>Lauren Townsend</t>
  </si>
  <si>
    <t>AH315</t>
  </si>
  <si>
    <t>COMMUNICATION STUDIES</t>
  </si>
  <si>
    <t>Dr. Ee Lin Lee</t>
  </si>
  <si>
    <t>Christa Schulz</t>
  </si>
  <si>
    <t>CF295</t>
  </si>
  <si>
    <t>COMMUNICATION SCIENCES and DISORDERS</t>
  </si>
  <si>
    <t>Dr. Doug Sladen</t>
  </si>
  <si>
    <t>Karen Smith</t>
  </si>
  <si>
    <t>AIC394</t>
  </si>
  <si>
    <t>ENGLISH</t>
  </si>
  <si>
    <t>Dr. Kathryn Vulic</t>
  </si>
  <si>
    <t>Donna Mason</t>
  </si>
  <si>
    <t>HU331</t>
  </si>
  <si>
    <t>GLOBAL HUMANITIES and RELIGIONS</t>
  </si>
  <si>
    <t>Dr. Kimberly Lynn</t>
  </si>
  <si>
    <t>Maureen Christman</t>
  </si>
  <si>
    <t>BH152</t>
  </si>
  <si>
    <t>HEALTH AND HUMAN DEVELOPMENT</t>
  </si>
  <si>
    <t>Dr. Keith Russell</t>
  </si>
  <si>
    <t>Sue Hutchings</t>
  </si>
  <si>
    <t>CV102</t>
  </si>
  <si>
    <t>HISTORY</t>
  </si>
  <si>
    <t>Dr. Susan Costanzo</t>
  </si>
  <si>
    <t>Rebecca Hutchins</t>
  </si>
  <si>
    <t>BH364</t>
  </si>
  <si>
    <t>JOURNALISM</t>
  </si>
  <si>
    <t>Dr. Brian Bowe</t>
  </si>
  <si>
    <t>Vacant</t>
  </si>
  <si>
    <t>CF255</t>
  </si>
  <si>
    <t>LINGUISTICS</t>
  </si>
  <si>
    <t>Dr. Kristin Denham</t>
  </si>
  <si>
    <t>Sara Helms</t>
  </si>
  <si>
    <t>BH418F</t>
  </si>
  <si>
    <t xml:space="preserve">MODERN AND CLASSICAL LANGUAGES </t>
  </si>
  <si>
    <t>Dr. Shannon Dubenion-Smith</t>
  </si>
  <si>
    <t>Holly Childs</t>
  </si>
  <si>
    <t>MH223A</t>
  </si>
  <si>
    <t>PHILOSOPHY</t>
  </si>
  <si>
    <t>Dr. Ryan Wasserman</t>
  </si>
  <si>
    <t>Sùsanna à'Kinlochaline</t>
  </si>
  <si>
    <t>BH302</t>
  </si>
  <si>
    <t>POLITICAL SCIENCE</t>
  </si>
  <si>
    <t>Dr. Amir Abedi</t>
  </si>
  <si>
    <t>Erica Steele</t>
  </si>
  <si>
    <t>AH415</t>
  </si>
  <si>
    <t>PSYCHOLOGY</t>
  </si>
  <si>
    <t>Dr. Jim Graham</t>
  </si>
  <si>
    <t>Ruth Hackler</t>
  </si>
  <si>
    <t>AIC434</t>
  </si>
  <si>
    <t xml:space="preserve">  </t>
  </si>
  <si>
    <t>SOCIOLOGY</t>
  </si>
  <si>
    <t>Dr. Kristin Anderson</t>
  </si>
  <si>
    <t>Maggie Huang</t>
  </si>
  <si>
    <t>AH510</t>
  </si>
  <si>
    <t>CHSS PROGRAMS</t>
  </si>
  <si>
    <t>EAST ASIAN STUDIES</t>
  </si>
  <si>
    <t>Dr. Massi Tomasi</t>
  </si>
  <si>
    <t>Dylan Gibson</t>
  </si>
  <si>
    <t>MH223</t>
  </si>
  <si>
    <t xml:space="preserve">MULTIDISCIPLINARY STUDIES </t>
  </si>
  <si>
    <t>Mike Valente</t>
  </si>
  <si>
    <t>WOMEN, GENDER, AND SEXUALITY STUDIES</t>
  </si>
  <si>
    <t>Dr. Rae Lynn Schwartz-DuPre</t>
  </si>
  <si>
    <t>ENVIRONMENT</t>
  </si>
  <si>
    <t>CENV DEAN</t>
  </si>
  <si>
    <t>Dr. Teena Gabrielson</t>
  </si>
  <si>
    <t>Linda Luttrell (6148) - OM</t>
  </si>
  <si>
    <t>ES539</t>
  </si>
  <si>
    <t>Ingrid Patrick (6744)</t>
  </si>
  <si>
    <t>ENVIRONMENTAL STUDIES</t>
  </si>
  <si>
    <t>Dr. Rebekah Paci-Green</t>
  </si>
  <si>
    <t>Heather Dalberg</t>
  </si>
  <si>
    <t>AH217</t>
  </si>
  <si>
    <t>ENVIRONMENTAL SCIENCES</t>
  </si>
  <si>
    <t>Dr. Ruth Sofield</t>
  </si>
  <si>
    <t>Rose Kawczynski</t>
  </si>
  <si>
    <t>ES522</t>
  </si>
  <si>
    <t>URBAN &amp; ENVIRONMENTAL PLANNING &amp; POLICY</t>
  </si>
  <si>
    <t>Dr. Grace Wang</t>
  </si>
  <si>
    <t>Diane Knutson</t>
  </si>
  <si>
    <t>SCIENCE and ENGINEERING</t>
  </si>
  <si>
    <t>CSE DEAN</t>
  </si>
  <si>
    <t>Dr. Janelle Leger</t>
  </si>
  <si>
    <t>Tonya Alexander (2330) - OM</t>
  </si>
  <si>
    <t>BH437</t>
  </si>
  <si>
    <t>CSE ASSOCIATE DEAN</t>
  </si>
  <si>
    <t>Dr. Jackie Caplan-Auerbach</t>
  </si>
  <si>
    <t>BIOLOGY</t>
  </si>
  <si>
    <t>Dr. Lynn Pillitteri</t>
  </si>
  <si>
    <t>Glynn Daniels</t>
  </si>
  <si>
    <t>BI313</t>
  </si>
  <si>
    <t>CHEMISTRY</t>
  </si>
  <si>
    <t>Dr. P. Clint Spiegel</t>
  </si>
  <si>
    <t>Carrie Annett</t>
  </si>
  <si>
    <t>CB270</t>
  </si>
  <si>
    <t>COMPUTER SCIENCE</t>
  </si>
  <si>
    <t xml:space="preserve">Dr. Filip Jagodzinski </t>
  </si>
  <si>
    <t>Ridley Williams</t>
  </si>
  <si>
    <t>CF495</t>
  </si>
  <si>
    <t>ENGINEERING and DESIGN</t>
  </si>
  <si>
    <t>Dr. Jeff Newcomer</t>
  </si>
  <si>
    <t>Amy Lazzell</t>
  </si>
  <si>
    <t>ET204</t>
  </si>
  <si>
    <t>GEOLOGY</t>
  </si>
  <si>
    <t>Dr. Bernie Housen</t>
  </si>
  <si>
    <t>Kate Blizzard</t>
  </si>
  <si>
    <t>ES240</t>
  </si>
  <si>
    <t>MATHEMATICS</t>
  </si>
  <si>
    <t>Dr. David Hartenstine</t>
  </si>
  <si>
    <t>Teresa Sherwood</t>
  </si>
  <si>
    <t>BH202</t>
  </si>
  <si>
    <t>PHYSICS AND ASTRONOMY</t>
  </si>
  <si>
    <t>Dr. Kevin Covey</t>
  </si>
  <si>
    <t>CF385</t>
  </si>
  <si>
    <t>CSE PROGRAMS</t>
  </si>
  <si>
    <t>AMSEC</t>
  </si>
  <si>
    <t>Dr. Amanda Murphy</t>
  </si>
  <si>
    <t>Juliet Barnes</t>
  </si>
  <si>
    <t>ES131</t>
  </si>
  <si>
    <t>SCIENCE, MATH and TECHNOLOGY EDUCATION</t>
  </si>
  <si>
    <t>Dr. Emily Borda</t>
  </si>
  <si>
    <t>Lori Torres</t>
  </si>
  <si>
    <t>SL220</t>
  </si>
  <si>
    <t>WOODRING</t>
  </si>
  <si>
    <t>WCE DEAN</t>
  </si>
  <si>
    <t>Dr. Kevin Roxas</t>
  </si>
  <si>
    <t>Deborah Arthur (3611) - OM</t>
  </si>
  <si>
    <t>MH250</t>
  </si>
  <si>
    <t>WCE CO-ASSOCIATE DEAN for STUDENT SERVICES</t>
  </si>
  <si>
    <t>Dr. John Korsmo</t>
  </si>
  <si>
    <t>Elizabeth Serrano</t>
  </si>
  <si>
    <t>WCE CO-ASSOCIATE DEAN for ACADEMIC AFFAIRS</t>
  </si>
  <si>
    <t>Dr. Tracy Coskie</t>
  </si>
  <si>
    <t xml:space="preserve">ELEMENTARY EDUCATION </t>
  </si>
  <si>
    <t>Talisa Manker</t>
  </si>
  <si>
    <t>MH301D</t>
  </si>
  <si>
    <t>HEALTH AND COMMUNITY STUDIES (HCS)</t>
  </si>
  <si>
    <t>Cheryl Mathison</t>
  </si>
  <si>
    <t>MH318D</t>
  </si>
  <si>
    <t xml:space="preserve">SECONDARY EDUCATION </t>
  </si>
  <si>
    <t>Dr. A. Longoria</t>
  </si>
  <si>
    <t>Janna Cecka</t>
  </si>
  <si>
    <t>MH401</t>
  </si>
  <si>
    <t>SPECIAL EDUCATION and EDUCATIONAL LEADERSHIP (SPEL)</t>
  </si>
  <si>
    <t>Dr. M. Charles (Chuck) Lambert</t>
  </si>
  <si>
    <t>Susan Cahill</t>
  </si>
  <si>
    <t>MH201D</t>
  </si>
  <si>
    <t>WCE PROGRAMS</t>
  </si>
  <si>
    <t>ELEM ED - Elementary Education</t>
  </si>
  <si>
    <t>Dr. Steph Stachan</t>
  </si>
  <si>
    <t>ELEM ED - Early Childhood, Bellingham and Bremerton</t>
  </si>
  <si>
    <t>Dr. Anna Lees</t>
  </si>
  <si>
    <t>Megan Brown</t>
  </si>
  <si>
    <t>ELEM ED - Instructional Technology Program</t>
  </si>
  <si>
    <t>Dr. Paula Dagnon</t>
  </si>
  <si>
    <t>MH301A</t>
  </si>
  <si>
    <t>ELEM ED - Master in Education Literacy</t>
  </si>
  <si>
    <t>ELEM ED - English Language Learners (ELL)</t>
  </si>
  <si>
    <t>Dr. Jennifer Green</t>
  </si>
  <si>
    <t>HCS - Adult and Higher Education</t>
  </si>
  <si>
    <t>Dr. Sondra Cuban</t>
  </si>
  <si>
    <t>Sherry Haskins</t>
  </si>
  <si>
    <t>MH 417B</t>
  </si>
  <si>
    <t>HCS - Human Services</t>
  </si>
  <si>
    <t>Dr Samit Bordoloi</t>
  </si>
  <si>
    <t>Misti Williams</t>
  </si>
  <si>
    <t>MH318C</t>
  </si>
  <si>
    <t>HCS- Palliative Care Institute</t>
  </si>
  <si>
    <t>Dr Devyani Chandran</t>
  </si>
  <si>
    <t>HCS - Rehabilitation Counseling</t>
  </si>
  <si>
    <t>Dr. Elizabeth Boland</t>
  </si>
  <si>
    <t>Monica Holmer  (425)-405-1644</t>
  </si>
  <si>
    <t>Everett</t>
  </si>
  <si>
    <t>HCS - Nursing</t>
  </si>
  <si>
    <t>Dr. Bill Lonneman (Interim)</t>
  </si>
  <si>
    <t>Sandy Stratton</t>
  </si>
  <si>
    <t>MH 415A</t>
  </si>
  <si>
    <t>SECD- Education and Social Justice Minor (ESJ)</t>
  </si>
  <si>
    <t>Dr Angela Fillingim and Dr Nini Hayes</t>
  </si>
  <si>
    <t>Elaine Mehary</t>
  </si>
  <si>
    <t>MH150</t>
  </si>
  <si>
    <t>SECD- Masters in Teaching, Bellingham</t>
  </si>
  <si>
    <t>Dr A Longoria</t>
  </si>
  <si>
    <t>SECD- Masters in Teaching, Everett</t>
  </si>
  <si>
    <t>Dr  Christine Schaefer</t>
  </si>
  <si>
    <t>Bobbie Rogers (425)-405-1631</t>
  </si>
  <si>
    <t>SPEL - Special Education and Elementary Education</t>
  </si>
  <si>
    <t>Dr. Aaron Perzigian</t>
  </si>
  <si>
    <t>MH 201D</t>
  </si>
  <si>
    <t>SPEL - Special Education</t>
  </si>
  <si>
    <t>Dr. Jeffery Hart</t>
  </si>
  <si>
    <t>SPEL - Educational Administration</t>
  </si>
  <si>
    <t>Dr. Timothy Bruce</t>
  </si>
  <si>
    <t>Carola Williams</t>
  </si>
  <si>
    <t>MH417A</t>
  </si>
  <si>
    <t>TEOP- Teacher Education Outreach Programs</t>
  </si>
  <si>
    <t xml:space="preserve">Dr Anne Crampton and Dr. LeAnne Robinson </t>
  </si>
  <si>
    <t>Joanna Reynoso</t>
  </si>
  <si>
    <t>MH256C</t>
  </si>
  <si>
    <t>CEED - Center of Education, Equity and Diversity</t>
  </si>
  <si>
    <t>Dr Kristen French</t>
  </si>
  <si>
    <t>Grey Webster</t>
  </si>
  <si>
    <t>GRADUATE SCHOOL</t>
  </si>
  <si>
    <t>DEAN</t>
  </si>
  <si>
    <t xml:space="preserve">ASSISTANT </t>
  </si>
  <si>
    <t>GRADUATE SCHOOL DEAN and VICE 
PROVOST for RESEARCH</t>
  </si>
  <si>
    <t>grp.provost.councilofdeansandassistanst; grp.provost.provostcouncilandassistants</t>
  </si>
  <si>
    <t>GRADUATE SCHOOL ASSOCIATE DEAN</t>
  </si>
  <si>
    <t xml:space="preserve">Michael Barr </t>
  </si>
  <si>
    <t>OM530H</t>
  </si>
  <si>
    <t>LIBRARIES</t>
  </si>
  <si>
    <t>DEANS</t>
  </si>
  <si>
    <t>OPERATION MANAGERS</t>
  </si>
  <si>
    <t>LIBRARY DEAN</t>
  </si>
  <si>
    <t xml:space="preserve">Dr. Mark Greenberg </t>
  </si>
  <si>
    <t>Bow Jerns</t>
  </si>
  <si>
    <t>HH231</t>
  </si>
  <si>
    <t>LIBRARY ASSISTANT DEAN</t>
  </si>
  <si>
    <t>Kate Cabe</t>
  </si>
  <si>
    <t>LIBRARY CHAIR</t>
  </si>
  <si>
    <t>Elizabeth Stephan</t>
  </si>
  <si>
    <t>WL273</t>
  </si>
  <si>
    <t>CENTER FOR PACIFIC NW STUDIES</t>
  </si>
  <si>
    <t>HACHERL RESEARCH AND WRITING CENTER</t>
  </si>
  <si>
    <t>TUTORING CENTER</t>
  </si>
  <si>
    <t>WRITING INSTRUCTION SUPPORT</t>
  </si>
  <si>
    <t>ALL UNIVERSITY PROGRAMS</t>
  </si>
  <si>
    <t>BORDER POLICY RESEARCH INSTITUTE</t>
  </si>
  <si>
    <t>Dr. Laurie Trautman</t>
  </si>
  <si>
    <t>Ruth Musonda</t>
  </si>
  <si>
    <t>CA206</t>
  </si>
  <si>
    <t>grp.provost.centerandinstitutedirectors</t>
  </si>
  <si>
    <t>CENTER for CANADIAN AMERICAN STUDIES</t>
  </si>
  <si>
    <t>Dr. Christina Keppie</t>
  </si>
  <si>
    <t>Lisl Schroeder</t>
  </si>
  <si>
    <t>CA102</t>
  </si>
  <si>
    <t>grp.provost.provostcouncil; grp.provost.centerandinstitutedirectors</t>
  </si>
  <si>
    <t>CENTER for COMMUNITY LEARNING</t>
  </si>
  <si>
    <t>Dr. Travis Tennessen</t>
  </si>
  <si>
    <t>Laurel Hammond</t>
  </si>
  <si>
    <t>WL 481</t>
  </si>
  <si>
    <t>ENTREPRENEURSHIP and INNOVATION</t>
  </si>
  <si>
    <t>Dr. Art Sherwood</t>
  </si>
  <si>
    <t>PH041</t>
  </si>
  <si>
    <t> </t>
  </si>
  <si>
    <t>FIRST-YEAR PROGRAM</t>
  </si>
  <si>
    <t>Dr. Shurla Rogers-Thibou</t>
  </si>
  <si>
    <t>INSTITUTE for ENERGY STUDIES</t>
  </si>
  <si>
    <t>Dr. Joel Swisher</t>
  </si>
  <si>
    <t>Hailey Rieman</t>
  </si>
  <si>
    <t>AH303</t>
  </si>
  <si>
    <t>INSTITUTE for GLOBAL ENGAGEMENT</t>
  </si>
  <si>
    <t>Dr. Ryan Larsen</t>
  </si>
  <si>
    <t>Alysa Kaneko</t>
  </si>
  <si>
    <t>MH215B</t>
  </si>
  <si>
    <t>INTERNATIONAL BELIEFS and VALUES 
INSTITUTE</t>
  </si>
  <si>
    <t>Dr. Craig Shealy</t>
  </si>
  <si>
    <t>MH212</t>
  </si>
  <si>
    <t>MARINE and COASTAL SCIENCE</t>
  </si>
  <si>
    <t>Dr. Brian Bingham</t>
  </si>
  <si>
    <t>Alethea Macomber</t>
  </si>
  <si>
    <t>SPMC</t>
  </si>
  <si>
    <t>MORSE LEADERSHIP INSTITUTE</t>
  </si>
  <si>
    <t>Dr. Karen Stout</t>
  </si>
  <si>
    <t>Elena King</t>
  </si>
  <si>
    <t>AH444</t>
  </si>
  <si>
    <t>RAY WOLPOW INSTITUTE</t>
  </si>
  <si>
    <t>Dr. Sandra Alfers</t>
  </si>
  <si>
    <t>Sheila Pennell</t>
  </si>
  <si>
    <t>WL572</t>
  </si>
  <si>
    <t>SALISH SEA INSTITUTE</t>
  </si>
  <si>
    <t>Ginny Broadhurst</t>
  </si>
  <si>
    <t>SCIENTIFIC TECHNICAL SERVICES</t>
  </si>
  <si>
    <t>Dr. Steven Emory</t>
  </si>
  <si>
    <t>Laura Hope</t>
  </si>
  <si>
    <t>ES508</t>
  </si>
  <si>
    <t>SHANNON POINT MARINE CENTER</t>
  </si>
  <si>
    <t>SUSTAINABILITY ENGAGEMENT INSTITUTE</t>
  </si>
  <si>
    <t>Linda Sterling</t>
  </si>
  <si>
    <t>HS23</t>
  </si>
  <si>
    <t>Council of Deans</t>
  </si>
  <si>
    <t>MEMBER</t>
  </si>
  <si>
    <t>EXECUTIVE ASSISTANT to the PROVOST</t>
  </si>
  <si>
    <t>OM460</t>
  </si>
  <si>
    <t>COLLEGES &amp; LIBRARY</t>
  </si>
  <si>
    <t>MISC.</t>
  </si>
  <si>
    <t>VICE PRESIDENT, ENROLLMENT &amp; STUDENT SERVICES</t>
  </si>
  <si>
    <t>Dr. Melynda Huskey</t>
  </si>
  <si>
    <t>Lynne Walker</t>
  </si>
  <si>
    <t>OM445</t>
  </si>
  <si>
    <t>NON-MEMBER SUPPORT STAFF</t>
  </si>
  <si>
    <t>ACADEMIC BUDGET and ADMINISTRATION, DIRECTOR</t>
  </si>
  <si>
    <t>ACADEMIC BUDGET and ADMINISTRATION</t>
  </si>
  <si>
    <t>OM470B</t>
  </si>
  <si>
    <t>Mark Okinaka</t>
  </si>
  <si>
    <t>Jenny Sidwell</t>
  </si>
  <si>
    <t>PRESIDENT'S OFFICE</t>
  </si>
  <si>
    <t>OM440B</t>
  </si>
  <si>
    <t xml:space="preserve">distribution lists: </t>
  </si>
  <si>
    <t>grp.provost.councilofdeans</t>
  </si>
  <si>
    <t>grp.provost.councilofdeansandassistants</t>
  </si>
  <si>
    <t>Deans</t>
  </si>
  <si>
    <t>COLLEGE</t>
  </si>
  <si>
    <t>ASST/OPERATIONS MANAGER</t>
  </si>
  <si>
    <t>Provost's Council</t>
  </si>
  <si>
    <t>Molly Vogel and Kelley Peck (3320)</t>
  </si>
  <si>
    <t>CH109</t>
  </si>
  <si>
    <t>FACULTY SENATE, PRESIDENT</t>
  </si>
  <si>
    <t>Dr. Shirin Deylami</t>
  </si>
  <si>
    <t>Lizzy Ramhorst</t>
  </si>
  <si>
    <t>OM350</t>
  </si>
  <si>
    <t>ACADEMIC BUSINESS OFFICE, DIRECTOR</t>
  </si>
  <si>
    <t>ACADEMIC BUSINESS OFFICE</t>
  </si>
  <si>
    <t>OM470D</t>
  </si>
  <si>
    <t>Barb Sandoval</t>
  </si>
  <si>
    <t xml:space="preserve">Associate Deans </t>
  </si>
  <si>
    <t>College</t>
  </si>
  <si>
    <t>ASSOCIATE DEAN</t>
  </si>
  <si>
    <t>Assistant</t>
  </si>
  <si>
    <t>EX</t>
  </si>
  <si>
    <t>Office</t>
  </si>
  <si>
    <t xml:space="preserve">distribution list: </t>
  </si>
  <si>
    <t xml:space="preserve">grp.provost.associatedeans </t>
  </si>
  <si>
    <t xml:space="preserve">Department Chairs </t>
  </si>
  <si>
    <t>CBE Departments</t>
  </si>
  <si>
    <t>Chairs</t>
  </si>
  <si>
    <t>Department Manager</t>
  </si>
  <si>
    <t>Room</t>
  </si>
  <si>
    <t>Department Managers</t>
  </si>
  <si>
    <t>CFPA Departments</t>
  </si>
  <si>
    <t>CHSS Departments</t>
  </si>
  <si>
    <t xml:space="preserve">Chairs </t>
  </si>
  <si>
    <t>CHSS Programs</t>
  </si>
  <si>
    <t>Directors</t>
  </si>
  <si>
    <t>Program Staff</t>
  </si>
  <si>
    <t>CSE Departments</t>
  </si>
  <si>
    <t>CSE Programs</t>
  </si>
  <si>
    <t>Enviro. Departments</t>
  </si>
  <si>
    <t>Libraries</t>
  </si>
  <si>
    <t>Chair</t>
  </si>
  <si>
    <t>WCE</t>
  </si>
  <si>
    <t>WWU Leadership</t>
  </si>
  <si>
    <t>Title</t>
  </si>
  <si>
    <t>Name</t>
  </si>
  <si>
    <t>Ext</t>
  </si>
  <si>
    <t>President</t>
  </si>
  <si>
    <t>Sabah Randhawa</t>
  </si>
  <si>
    <t>Rayne Rambo</t>
  </si>
  <si>
    <t>OM 440</t>
  </si>
  <si>
    <t>Chief of Staff and Secretary to the Board of Trustees</t>
  </si>
  <si>
    <t>OM 440D</t>
  </si>
  <si>
    <t>Vice Presidents</t>
  </si>
  <si>
    <t>Division</t>
  </si>
  <si>
    <t>Vice President</t>
  </si>
  <si>
    <t>Academic Affairs</t>
  </si>
  <si>
    <t>Brent Carbajal</t>
  </si>
  <si>
    <t>OM 450</t>
  </si>
  <si>
    <t>Business and Financial Affairs</t>
  </si>
  <si>
    <t>Joyce Lopes</t>
  </si>
  <si>
    <t>Nancy Phillips</t>
  </si>
  <si>
    <t>OM 405</t>
  </si>
  <si>
    <t>Enrollment and Student Services</t>
  </si>
  <si>
    <t>Melynda Huskey</t>
  </si>
  <si>
    <t>OM 445</t>
  </si>
  <si>
    <t>University Advancement</t>
  </si>
  <si>
    <t>Kim O'Neill</t>
  </si>
  <si>
    <t>Loni Samborski</t>
  </si>
  <si>
    <t>OM 430</t>
  </si>
  <si>
    <t>University Relations &amp; Marketing</t>
  </si>
  <si>
    <t>Donna Gibbs</t>
  </si>
  <si>
    <t>Katrina Schuster</t>
  </si>
  <si>
    <t>OM 490</t>
  </si>
  <si>
    <t>Associate Vice Presidents</t>
  </si>
  <si>
    <t>Division/Title</t>
  </si>
  <si>
    <t>Associate Vice President</t>
  </si>
  <si>
    <t>AA: Associate Vice President for Academic Affairs</t>
  </si>
  <si>
    <t>Brian Burton</t>
  </si>
  <si>
    <t>BFA: Associate Vice President for Business and Financial Affairs</t>
  </si>
  <si>
    <t>Brian Sullivan</t>
  </si>
  <si>
    <t>Mary Seaton</t>
  </si>
  <si>
    <t>ESS: Associate Vice President for Enrollment Management</t>
  </si>
  <si>
    <t>Shelli Soto</t>
  </si>
  <si>
    <t>Amy Cantlon</t>
  </si>
  <si>
    <t>OM 284 (Temporary)</t>
  </si>
  <si>
    <t>ESS: Associate Vice President/Dean of Students</t>
  </si>
  <si>
    <t>VU 544</t>
  </si>
  <si>
    <t>Assistant Vice Presidents</t>
  </si>
  <si>
    <t>Assistant Vice President</t>
  </si>
  <si>
    <t>BFA: Assistant VP for Human Resources</t>
  </si>
  <si>
    <t>Buffi Jones</t>
  </si>
  <si>
    <t>HU 235</t>
  </si>
  <si>
    <t>ESS: Assistant VP for Enrollment and Student Services/Director for Financial Aid</t>
  </si>
  <si>
    <t>Clara Capron</t>
  </si>
  <si>
    <t>Center &amp; Institute Directors</t>
  </si>
  <si>
    <t>Provost's Office</t>
  </si>
  <si>
    <t>ASSISTANT</t>
  </si>
  <si>
    <t>Program</t>
  </si>
  <si>
    <t>Director</t>
  </si>
  <si>
    <t>grp.provost.CenterandInstituteDirectors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</si>
</sst>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/d/yy;@"/>
  </numFmts>
  <fonts count="35">
    <font>
      <sz val="7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"/>
    </font>
    <font>
      <sz val="14"/>
      <name val="Microsoft Sans Serif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sz val="11"/>
      <color theme="1"/>
      <name val="Calibri"/>
      <family val="2"/>
      <scheme val="minor"/>
    </font>
    <font>
      <b/>
      <sz val="14"/>
      <name val="Microsoft Sans Serif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8"/>
      <name val="Garamond"/>
      <family val="1"/>
    </font>
    <font>
      <b/>
      <sz val="20"/>
      <name val="Garamond"/>
      <family val="1"/>
    </font>
    <font>
      <b/>
      <sz val="20"/>
      <name val="Helv"/>
    </font>
    <font>
      <b/>
      <sz val="22"/>
      <name val="Garamond"/>
      <family val="1"/>
    </font>
    <font>
      <sz val="7"/>
      <name val="Garamond"/>
      <family val="1"/>
    </font>
    <font>
      <sz val="12"/>
      <color rgb="FF0070C0"/>
      <name val="Garamond"/>
      <family val="1"/>
    </font>
    <font>
      <sz val="7"/>
      <color rgb="FF0070C0"/>
      <name val="Garamond"/>
      <family val="1"/>
    </font>
    <font>
      <b/>
      <sz val="12"/>
      <color rgb="FF0070C0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b/>
      <sz val="14"/>
      <color rgb="FF0070C0"/>
      <name val="Garamond"/>
      <family val="1"/>
    </font>
    <font>
      <sz val="13"/>
      <name val="Garamond"/>
      <family val="1"/>
    </font>
    <font>
      <i/>
      <sz val="14"/>
      <color rgb="FFFF0000"/>
      <name val="Garamond"/>
      <family val="1"/>
    </font>
    <font>
      <b/>
      <i/>
      <sz val="14"/>
      <name val="Garamond"/>
      <family val="1"/>
    </font>
    <font>
      <b/>
      <i/>
      <sz val="12"/>
      <name val="Garamond"/>
      <family val="1"/>
    </font>
    <font>
      <i/>
      <sz val="14"/>
      <name val="Garamond"/>
      <family val="1"/>
    </font>
    <font>
      <i/>
      <sz val="7"/>
      <name val="Helv"/>
    </font>
    <font>
      <sz val="11"/>
      <name val="Helv"/>
    </font>
    <font>
      <b/>
      <sz val="11"/>
      <name val="Helv"/>
    </font>
    <font>
      <b/>
      <sz val="11"/>
      <color rgb="FF0070C0"/>
      <name val="Garamond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name val="Garamond"/>
      <family val="1"/>
    </font>
    <font>
      <strike/>
      <sz val="14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8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4C6E7"/>
        <bgColor indexed="64"/>
      </patternFill>
    </fill>
    <fill>
      <patternFill patternType="solid">
        <fgColor rgb="FFE8F7E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</borders>
  <cellStyleXfs count="17">
    <xf numFmtId="164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95">
    <xf numFmtId="164" fontId="0" fillId="0" borderId="0" xfId="0"/>
    <xf numFmtId="164" fontId="4" fillId="2" borderId="0" xfId="0" applyFont="1" applyFill="1" applyProtection="1">
      <protection locked="0"/>
    </xf>
    <xf numFmtId="164" fontId="4" fillId="2" borderId="0" xfId="0" applyFont="1" applyFill="1" applyAlignment="1" applyProtection="1">
      <alignment horizontal="left"/>
      <protection locked="0"/>
    </xf>
    <xf numFmtId="164" fontId="5" fillId="2" borderId="0" xfId="0" applyFont="1" applyFill="1" applyAlignment="1" applyProtection="1">
      <alignment vertical="center"/>
      <protection locked="0"/>
    </xf>
    <xf numFmtId="164" fontId="5" fillId="2" borderId="0" xfId="0" applyFont="1" applyFill="1" applyAlignment="1" applyProtection="1">
      <alignment horizontal="left" vertical="center"/>
      <protection locked="0"/>
    </xf>
    <xf numFmtId="164" fontId="4" fillId="2" borderId="0" xfId="0" applyFont="1" applyFill="1" applyAlignment="1" applyProtection="1">
      <alignment vertical="center"/>
      <protection locked="0"/>
    </xf>
    <xf numFmtId="164" fontId="8" fillId="2" borderId="0" xfId="0" applyFont="1" applyFill="1" applyAlignment="1" applyProtection="1">
      <alignment vertical="center"/>
      <protection locked="0"/>
    </xf>
    <xf numFmtId="164" fontId="5" fillId="0" borderId="0" xfId="0" applyFont="1" applyProtection="1">
      <protection locked="0"/>
    </xf>
    <xf numFmtId="164" fontId="4" fillId="0" borderId="0" xfId="0" applyFont="1" applyProtection="1">
      <protection locked="0"/>
    </xf>
    <xf numFmtId="164" fontId="9" fillId="0" borderId="0" xfId="0" applyFont="1"/>
    <xf numFmtId="164" fontId="9" fillId="5" borderId="0" xfId="0" applyFont="1" applyFill="1"/>
    <xf numFmtId="164" fontId="13" fillId="0" borderId="0" xfId="0" applyFont="1"/>
    <xf numFmtId="164" fontId="11" fillId="0" borderId="0" xfId="0" applyFont="1"/>
    <xf numFmtId="164" fontId="14" fillId="0" borderId="0" xfId="0" applyFont="1"/>
    <xf numFmtId="164" fontId="15" fillId="0" borderId="0" xfId="0" applyFont="1"/>
    <xf numFmtId="164" fontId="9" fillId="0" borderId="0" xfId="0" applyFont="1" applyAlignment="1">
      <alignment horizontal="left"/>
    </xf>
    <xf numFmtId="164" fontId="15" fillId="0" borderId="0" xfId="0" applyFont="1" applyAlignment="1">
      <alignment horizontal="left"/>
    </xf>
    <xf numFmtId="164" fontId="16" fillId="0" borderId="0" xfId="0" applyFont="1" applyAlignment="1">
      <alignment horizontal="left"/>
    </xf>
    <xf numFmtId="164" fontId="18" fillId="0" borderId="0" xfId="0" applyFont="1"/>
    <xf numFmtId="164" fontId="18" fillId="0" borderId="0" xfId="0" applyFont="1" applyAlignment="1">
      <alignment horizontal="left"/>
    </xf>
    <xf numFmtId="164" fontId="10" fillId="3" borderId="8" xfId="0" applyFont="1" applyFill="1" applyBorder="1" applyAlignment="1" applyProtection="1">
      <alignment horizontal="left" vertical="center"/>
      <protection locked="0"/>
    </xf>
    <xf numFmtId="164" fontId="19" fillId="5" borderId="0" xfId="0" applyFont="1" applyFill="1" applyProtection="1">
      <protection locked="0"/>
    </xf>
    <xf numFmtId="164" fontId="19" fillId="2" borderId="0" xfId="0" applyFont="1" applyFill="1" applyAlignment="1" applyProtection="1">
      <alignment horizontal="left"/>
      <protection locked="0"/>
    </xf>
    <xf numFmtId="164" fontId="19" fillId="0" borderId="0" xfId="0" applyFont="1" applyProtection="1">
      <protection locked="0"/>
    </xf>
    <xf numFmtId="164" fontId="19" fillId="2" borderId="0" xfId="0" applyFont="1" applyFill="1" applyProtection="1">
      <protection locked="0"/>
    </xf>
    <xf numFmtId="164" fontId="19" fillId="5" borderId="0" xfId="0" applyFont="1" applyFill="1" applyAlignment="1" applyProtection="1">
      <alignment vertical="center"/>
      <protection locked="0"/>
    </xf>
    <xf numFmtId="164" fontId="20" fillId="5" borderId="0" xfId="0" applyFont="1" applyFill="1" applyAlignment="1" applyProtection="1">
      <alignment vertical="center"/>
      <protection locked="0"/>
    </xf>
    <xf numFmtId="164" fontId="19" fillId="2" borderId="0" xfId="0" applyFont="1" applyFill="1" applyAlignment="1" applyProtection="1">
      <alignment vertical="center"/>
      <protection locked="0"/>
    </xf>
    <xf numFmtId="164" fontId="20" fillId="2" borderId="0" xfId="0" applyFont="1" applyFill="1" applyAlignment="1" applyProtection="1">
      <alignment vertical="center"/>
      <protection locked="0"/>
    </xf>
    <xf numFmtId="164" fontId="19" fillId="5" borderId="0" xfId="0" applyFont="1" applyFill="1" applyAlignment="1" applyProtection="1">
      <alignment horizontal="left"/>
      <protection locked="0"/>
    </xf>
    <xf numFmtId="164" fontId="20" fillId="5" borderId="0" xfId="0" applyFont="1" applyFill="1" applyProtection="1">
      <protection locked="0"/>
    </xf>
    <xf numFmtId="164" fontId="19" fillId="5" borderId="1" xfId="0" applyFont="1" applyFill="1" applyBorder="1" applyAlignment="1" applyProtection="1">
      <alignment vertical="center"/>
      <protection locked="0"/>
    </xf>
    <xf numFmtId="164" fontId="20" fillId="0" borderId="0" xfId="0" applyFont="1" applyProtection="1">
      <protection locked="0"/>
    </xf>
    <xf numFmtId="164" fontId="9" fillId="5" borderId="0" xfId="0" applyFont="1" applyFill="1" applyAlignment="1">
      <alignment horizontal="left"/>
    </xf>
    <xf numFmtId="164" fontId="12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10" fillId="3" borderId="9" xfId="0" applyFont="1" applyFill="1" applyBorder="1" applyAlignment="1" applyProtection="1">
      <alignment horizontal="left" vertical="center"/>
      <protection locked="0"/>
    </xf>
    <xf numFmtId="164" fontId="10" fillId="3" borderId="10" xfId="0" applyFont="1" applyFill="1" applyBorder="1" applyAlignment="1" applyProtection="1">
      <alignment horizontal="left" vertical="center"/>
      <protection locked="0"/>
    </xf>
    <xf numFmtId="164" fontId="9" fillId="5" borderId="7" xfId="0" applyFont="1" applyFill="1" applyBorder="1" applyAlignment="1">
      <alignment horizontal="left"/>
    </xf>
    <xf numFmtId="164" fontId="20" fillId="0" borderId="0" xfId="0" applyFont="1"/>
    <xf numFmtId="164" fontId="10" fillId="0" borderId="0" xfId="0" applyFont="1"/>
    <xf numFmtId="164" fontId="19" fillId="0" borderId="0" xfId="0" applyFont="1"/>
    <xf numFmtId="164" fontId="21" fillId="0" borderId="0" xfId="0" applyFont="1"/>
    <xf numFmtId="164" fontId="9" fillId="5" borderId="0" xfId="0" applyFont="1" applyFill="1" applyAlignment="1" applyProtection="1">
      <alignment vertical="center"/>
      <protection locked="0"/>
    </xf>
    <xf numFmtId="164" fontId="9" fillId="5" borderId="0" xfId="0" applyFont="1" applyFill="1" applyAlignment="1" applyProtection="1">
      <alignment horizontal="left" vertical="center"/>
      <protection locked="0"/>
    </xf>
    <xf numFmtId="164" fontId="18" fillId="5" borderId="0" xfId="0" applyFont="1" applyFill="1"/>
    <xf numFmtId="164" fontId="18" fillId="5" borderId="0" xfId="0" applyFont="1" applyFill="1" applyAlignment="1">
      <alignment horizontal="left"/>
    </xf>
    <xf numFmtId="164" fontId="21" fillId="2" borderId="0" xfId="0" applyFont="1" applyFill="1" applyProtection="1">
      <protection locked="0"/>
    </xf>
    <xf numFmtId="164" fontId="21" fillId="2" borderId="0" xfId="0" applyFont="1" applyFill="1" applyAlignment="1" applyProtection="1">
      <alignment horizontal="left"/>
      <protection locked="0"/>
    </xf>
    <xf numFmtId="164" fontId="20" fillId="3" borderId="10" xfId="0" applyFont="1" applyFill="1" applyBorder="1" applyAlignment="1" applyProtection="1">
      <alignment horizontal="left" vertical="center"/>
      <protection locked="0"/>
    </xf>
    <xf numFmtId="164" fontId="20" fillId="3" borderId="8" xfId="0" applyFont="1" applyFill="1" applyBorder="1" applyAlignment="1" applyProtection="1">
      <alignment vertical="center"/>
      <protection locked="0"/>
    </xf>
    <xf numFmtId="164" fontId="20" fillId="3" borderId="8" xfId="0" applyFont="1" applyFill="1" applyBorder="1" applyAlignment="1" applyProtection="1">
      <alignment horizontal="left" vertical="center"/>
      <protection locked="0"/>
    </xf>
    <xf numFmtId="164" fontId="20" fillId="3" borderId="9" xfId="0" applyFont="1" applyFill="1" applyBorder="1" applyAlignment="1" applyProtection="1">
      <alignment vertical="center"/>
      <protection locked="0"/>
    </xf>
    <xf numFmtId="164" fontId="19" fillId="5" borderId="7" xfId="0" applyFont="1" applyFill="1" applyBorder="1" applyAlignment="1" applyProtection="1">
      <alignment vertical="center"/>
      <protection locked="0"/>
    </xf>
    <xf numFmtId="164" fontId="19" fillId="5" borderId="7" xfId="0" applyFont="1" applyFill="1" applyBorder="1" applyAlignment="1" applyProtection="1">
      <alignment horizontal="left" vertical="center"/>
      <protection locked="0"/>
    </xf>
    <xf numFmtId="164" fontId="19" fillId="5" borderId="4" xfId="0" applyFont="1" applyFill="1" applyBorder="1" applyAlignment="1" applyProtection="1">
      <alignment vertical="center"/>
      <protection locked="0"/>
    </xf>
    <xf numFmtId="164" fontId="19" fillId="5" borderId="4" xfId="0" applyFont="1" applyFill="1" applyBorder="1" applyAlignment="1" applyProtection="1">
      <alignment horizontal="left" vertical="center"/>
      <protection locked="0"/>
    </xf>
    <xf numFmtId="164" fontId="19" fillId="5" borderId="3" xfId="0" applyFont="1" applyFill="1" applyBorder="1" applyAlignment="1" applyProtection="1">
      <alignment vertical="center"/>
      <protection locked="0"/>
    </xf>
    <xf numFmtId="164" fontId="19" fillId="2" borderId="0" xfId="0" applyFont="1" applyFill="1" applyAlignment="1" applyProtection="1">
      <alignment horizontal="left" vertical="center"/>
      <protection locked="0"/>
    </xf>
    <xf numFmtId="164" fontId="19" fillId="0" borderId="0" xfId="0" applyFont="1" applyAlignment="1" applyProtection="1">
      <alignment horizontal="left" vertical="center"/>
      <protection locked="0"/>
    </xf>
    <xf numFmtId="164" fontId="9" fillId="5" borderId="1" xfId="0" applyFont="1" applyFill="1" applyBorder="1" applyAlignment="1">
      <alignment horizontal="left"/>
    </xf>
    <xf numFmtId="164" fontId="17" fillId="0" borderId="0" xfId="0" applyFont="1" applyAlignment="1">
      <alignment horizontal="left"/>
    </xf>
    <xf numFmtId="164" fontId="10" fillId="5" borderId="0" xfId="0" applyFont="1" applyFill="1" applyAlignment="1">
      <alignment horizontal="left"/>
    </xf>
    <xf numFmtId="164" fontId="19" fillId="0" borderId="0" xfId="0" applyFont="1" applyAlignment="1">
      <alignment horizontal="left"/>
    </xf>
    <xf numFmtId="164" fontId="21" fillId="0" borderId="0" xfId="0" applyFont="1" applyAlignment="1">
      <alignment horizontal="left"/>
    </xf>
    <xf numFmtId="164" fontId="20" fillId="4" borderId="9" xfId="0" applyFont="1" applyFill="1" applyBorder="1"/>
    <xf numFmtId="164" fontId="19" fillId="0" borderId="1" xfId="0" applyFont="1" applyBorder="1"/>
    <xf numFmtId="164" fontId="19" fillId="0" borderId="3" xfId="0" applyFont="1" applyBorder="1"/>
    <xf numFmtId="164" fontId="20" fillId="6" borderId="1" xfId="0" applyFont="1" applyFill="1" applyBorder="1"/>
    <xf numFmtId="164" fontId="20" fillId="4" borderId="8" xfId="0" applyFont="1" applyFill="1" applyBorder="1" applyAlignment="1">
      <alignment horizontal="left"/>
    </xf>
    <xf numFmtId="164" fontId="19" fillId="0" borderId="7" xfId="0" applyFont="1" applyBorder="1" applyAlignment="1">
      <alignment horizontal="left"/>
    </xf>
    <xf numFmtId="164" fontId="19" fillId="0" borderId="4" xfId="0" applyFont="1" applyBorder="1" applyAlignment="1">
      <alignment horizontal="left"/>
    </xf>
    <xf numFmtId="164" fontId="20" fillId="6" borderId="7" xfId="0" applyFont="1" applyFill="1" applyBorder="1" applyAlignment="1">
      <alignment horizontal="left"/>
    </xf>
    <xf numFmtId="164" fontId="20" fillId="4" borderId="8" xfId="0" applyFont="1" applyFill="1" applyBorder="1"/>
    <xf numFmtId="164" fontId="19" fillId="0" borderId="7" xfId="0" applyFont="1" applyBorder="1"/>
    <xf numFmtId="164" fontId="19" fillId="0" borderId="4" xfId="0" applyFont="1" applyBorder="1"/>
    <xf numFmtId="164" fontId="20" fillId="6" borderId="7" xfId="0" applyFont="1" applyFill="1" applyBorder="1"/>
    <xf numFmtId="164" fontId="20" fillId="4" borderId="10" xfId="0" applyFont="1" applyFill="1" applyBorder="1"/>
    <xf numFmtId="164" fontId="19" fillId="0" borderId="5" xfId="0" applyFont="1" applyBorder="1"/>
    <xf numFmtId="164" fontId="19" fillId="0" borderId="6" xfId="0" applyFont="1" applyBorder="1"/>
    <xf numFmtId="164" fontId="20" fillId="6" borderId="5" xfId="0" applyFont="1" applyFill="1" applyBorder="1"/>
    <xf numFmtId="164" fontId="4" fillId="5" borderId="0" xfId="0" applyFont="1" applyFill="1" applyAlignment="1" applyProtection="1">
      <alignment vertical="center"/>
      <protection locked="0"/>
    </xf>
    <xf numFmtId="164" fontId="19" fillId="5" borderId="11" xfId="0" applyFont="1" applyFill="1" applyBorder="1" applyAlignment="1" applyProtection="1">
      <alignment horizontal="left" vertical="center"/>
      <protection locked="0"/>
    </xf>
    <xf numFmtId="164" fontId="19" fillId="5" borderId="11" xfId="0" applyFont="1" applyFill="1" applyBorder="1" applyAlignment="1" applyProtection="1">
      <alignment vertical="center"/>
      <protection locked="0"/>
    </xf>
    <xf numFmtId="164" fontId="20" fillId="3" borderId="10" xfId="0" applyFont="1" applyFill="1" applyBorder="1" applyAlignment="1" applyProtection="1">
      <alignment horizontal="left" vertical="center" wrapText="1"/>
      <protection locked="0"/>
    </xf>
    <xf numFmtId="164" fontId="10" fillId="3" borderId="8" xfId="0" applyFont="1" applyFill="1" applyBorder="1" applyAlignment="1" applyProtection="1">
      <alignment horizontal="left" vertical="center" wrapText="1"/>
      <protection locked="0"/>
    </xf>
    <xf numFmtId="164" fontId="9" fillId="5" borderId="5" xfId="0" applyFont="1" applyFill="1" applyBorder="1" applyAlignment="1">
      <alignment wrapText="1"/>
    </xf>
    <xf numFmtId="164" fontId="9" fillId="5" borderId="6" xfId="0" applyFont="1" applyFill="1" applyBorder="1" applyAlignment="1">
      <alignment wrapText="1"/>
    </xf>
    <xf numFmtId="164" fontId="9" fillId="5" borderId="4" xfId="0" applyFont="1" applyFill="1" applyBorder="1" applyAlignment="1">
      <alignment horizontal="left"/>
    </xf>
    <xf numFmtId="164" fontId="10" fillId="0" borderId="0" xfId="0" applyFont="1" applyAlignment="1">
      <alignment horizontal="left"/>
    </xf>
    <xf numFmtId="164" fontId="4" fillId="5" borderId="0" xfId="0" applyFont="1" applyFill="1" applyProtection="1">
      <protection locked="0"/>
    </xf>
    <xf numFmtId="164" fontId="4" fillId="5" borderId="0" xfId="0" applyFont="1" applyFill="1" applyAlignment="1" applyProtection="1">
      <alignment horizontal="left" vertical="center"/>
      <protection locked="0"/>
    </xf>
    <xf numFmtId="164" fontId="6" fillId="5" borderId="0" xfId="0" applyFont="1" applyFill="1" applyProtection="1">
      <protection locked="0"/>
    </xf>
    <xf numFmtId="164" fontId="23" fillId="5" borderId="0" xfId="0" applyFont="1" applyFill="1" applyAlignment="1" applyProtection="1">
      <alignment horizontal="left"/>
      <protection locked="0"/>
    </xf>
    <xf numFmtId="164" fontId="24" fillId="0" borderId="0" xfId="0" applyFont="1"/>
    <xf numFmtId="164" fontId="25" fillId="0" borderId="0" xfId="0" applyFont="1"/>
    <xf numFmtId="164" fontId="25" fillId="5" borderId="0" xfId="0" applyFont="1" applyFill="1" applyAlignment="1">
      <alignment horizontal="left"/>
    </xf>
    <xf numFmtId="164" fontId="26" fillId="0" borderId="0" xfId="0" applyFont="1"/>
    <xf numFmtId="164" fontId="9" fillId="0" borderId="12" xfId="0" applyFont="1" applyBorder="1"/>
    <xf numFmtId="164" fontId="8" fillId="5" borderId="0" xfId="0" applyFont="1" applyFill="1" applyProtection="1">
      <protection locked="0"/>
    </xf>
    <xf numFmtId="164" fontId="20" fillId="5" borderId="13" xfId="0" applyFont="1" applyFill="1" applyBorder="1" applyAlignment="1" applyProtection="1">
      <alignment horizontal="left"/>
      <protection locked="0"/>
    </xf>
    <xf numFmtId="164" fontId="20" fillId="5" borderId="13" xfId="0" applyFont="1" applyFill="1" applyBorder="1" applyProtection="1">
      <protection locked="0"/>
    </xf>
    <xf numFmtId="164" fontId="21" fillId="5" borderId="13" xfId="0" applyFont="1" applyFill="1" applyBorder="1" applyAlignment="1" applyProtection="1">
      <alignment horizontal="left"/>
      <protection locked="0"/>
    </xf>
    <xf numFmtId="164" fontId="21" fillId="5" borderId="13" xfId="0" applyFont="1" applyFill="1" applyBorder="1" applyProtection="1">
      <protection locked="0"/>
    </xf>
    <xf numFmtId="164" fontId="19" fillId="5" borderId="6" xfId="0" applyFont="1" applyFill="1" applyBorder="1" applyAlignment="1" applyProtection="1">
      <alignment horizontal="left" vertical="center"/>
      <protection locked="0"/>
    </xf>
    <xf numFmtId="164" fontId="23" fillId="0" borderId="0" xfId="0" applyFont="1"/>
    <xf numFmtId="164" fontId="20" fillId="4" borderId="9" xfId="0" applyFont="1" applyFill="1" applyBorder="1" applyAlignment="1">
      <alignment horizontal="left"/>
    </xf>
    <xf numFmtId="164" fontId="9" fillId="5" borderId="7" xfId="0" applyFont="1" applyFill="1" applyBorder="1" applyAlignment="1">
      <alignment horizontal="left" wrapText="1"/>
    </xf>
    <xf numFmtId="164" fontId="10" fillId="3" borderId="17" xfId="0" applyFont="1" applyFill="1" applyBorder="1" applyAlignment="1" applyProtection="1">
      <alignment horizontal="left" vertical="center"/>
      <protection locked="0"/>
    </xf>
    <xf numFmtId="164" fontId="10" fillId="3" borderId="18" xfId="0" applyFont="1" applyFill="1" applyBorder="1" applyAlignment="1" applyProtection="1">
      <alignment horizontal="left" vertical="center"/>
      <protection locked="0"/>
    </xf>
    <xf numFmtId="164" fontId="10" fillId="3" borderId="19" xfId="0" applyFont="1" applyFill="1" applyBorder="1" applyAlignment="1" applyProtection="1">
      <alignment horizontal="left" vertical="center"/>
      <protection locked="0"/>
    </xf>
    <xf numFmtId="164" fontId="28" fillId="0" borderId="0" xfId="0" applyFont="1" applyAlignment="1">
      <alignment wrapText="1"/>
    </xf>
    <xf numFmtId="164" fontId="32" fillId="0" borderId="0" xfId="0" applyFont="1" applyAlignment="1">
      <alignment wrapText="1"/>
    </xf>
    <xf numFmtId="164" fontId="28" fillId="5" borderId="0" xfId="0" applyFont="1" applyFill="1" applyAlignment="1">
      <alignment wrapText="1"/>
    </xf>
    <xf numFmtId="164" fontId="29" fillId="5" borderId="0" xfId="0" applyFont="1" applyFill="1" applyAlignment="1">
      <alignment wrapText="1"/>
    </xf>
    <xf numFmtId="164" fontId="30" fillId="0" borderId="0" xfId="0" applyFont="1" applyAlignment="1">
      <alignment wrapText="1"/>
    </xf>
    <xf numFmtId="164" fontId="4" fillId="2" borderId="0" xfId="0" applyFont="1" applyFill="1" applyAlignment="1" applyProtection="1">
      <alignment wrapText="1"/>
      <protection locked="0"/>
    </xf>
    <xf numFmtId="164" fontId="32" fillId="2" borderId="0" xfId="0" applyFont="1" applyFill="1" applyAlignment="1" applyProtection="1">
      <alignment wrapText="1"/>
      <protection locked="0"/>
    </xf>
    <xf numFmtId="164" fontId="4" fillId="5" borderId="0" xfId="0" applyFont="1" applyFill="1" applyAlignment="1" applyProtection="1">
      <alignment wrapText="1"/>
      <protection locked="0"/>
    </xf>
    <xf numFmtId="164" fontId="8" fillId="5" borderId="0" xfId="0" applyFont="1" applyFill="1" applyAlignment="1" applyProtection="1">
      <alignment wrapText="1"/>
      <protection locked="0"/>
    </xf>
    <xf numFmtId="164" fontId="21" fillId="2" borderId="0" xfId="0" applyFont="1" applyFill="1" applyAlignment="1" applyProtection="1">
      <alignment wrapText="1"/>
      <protection locked="0"/>
    </xf>
    <xf numFmtId="164" fontId="32" fillId="2" borderId="20" xfId="0" applyFont="1" applyFill="1" applyBorder="1" applyAlignment="1" applyProtection="1">
      <alignment wrapText="1"/>
      <protection locked="0"/>
    </xf>
    <xf numFmtId="164" fontId="31" fillId="5" borderId="20" xfId="0" applyFont="1" applyFill="1" applyBorder="1" applyAlignment="1">
      <alignment wrapText="1"/>
    </xf>
    <xf numFmtId="164" fontId="31" fillId="5" borderId="20" xfId="0" applyFont="1" applyFill="1" applyBorder="1" applyAlignment="1" applyProtection="1">
      <alignment wrapText="1"/>
      <protection locked="0"/>
    </xf>
    <xf numFmtId="164" fontId="31" fillId="2" borderId="20" xfId="0" applyFont="1" applyFill="1" applyBorder="1" applyAlignment="1" applyProtection="1">
      <alignment wrapText="1"/>
      <protection locked="0"/>
    </xf>
    <xf numFmtId="164" fontId="31" fillId="5" borderId="20" xfId="0" applyFont="1" applyFill="1" applyBorder="1" applyAlignment="1" applyProtection="1">
      <alignment vertical="center" wrapText="1"/>
      <protection locked="0"/>
    </xf>
    <xf numFmtId="164" fontId="31" fillId="2" borderId="20" xfId="0" applyFont="1" applyFill="1" applyBorder="1" applyAlignment="1" applyProtection="1">
      <alignment vertical="center" wrapText="1"/>
      <protection locked="0"/>
    </xf>
    <xf numFmtId="164" fontId="31" fillId="0" borderId="20" xfId="0" applyFont="1" applyBorder="1" applyAlignment="1" applyProtection="1">
      <alignment wrapText="1"/>
      <protection locked="0"/>
    </xf>
    <xf numFmtId="164" fontId="32" fillId="2" borderId="0" xfId="0" applyFont="1" applyFill="1" applyProtection="1">
      <protection locked="0"/>
    </xf>
    <xf numFmtId="164" fontId="31" fillId="2" borderId="21" xfId="0" applyFont="1" applyFill="1" applyBorder="1" applyProtection="1">
      <protection locked="0"/>
    </xf>
    <xf numFmtId="164" fontId="31" fillId="5" borderId="21" xfId="0" applyFont="1" applyFill="1" applyBorder="1" applyProtection="1">
      <protection locked="0"/>
    </xf>
    <xf numFmtId="164" fontId="31" fillId="2" borderId="21" xfId="0" applyFont="1" applyFill="1" applyBorder="1" applyAlignment="1" applyProtection="1">
      <alignment vertical="center"/>
      <protection locked="0"/>
    </xf>
    <xf numFmtId="164" fontId="31" fillId="5" borderId="21" xfId="0" applyFont="1" applyFill="1" applyBorder="1" applyAlignment="1" applyProtection="1">
      <alignment vertical="center"/>
      <protection locked="0"/>
    </xf>
    <xf numFmtId="164" fontId="31" fillId="5" borderId="21" xfId="0" applyFont="1" applyFill="1" applyBorder="1" applyAlignment="1" applyProtection="1">
      <alignment horizontal="left" vertical="center"/>
      <protection locked="0"/>
    </xf>
    <xf numFmtId="164" fontId="31" fillId="0" borderId="21" xfId="0" applyFont="1" applyBorder="1" applyProtection="1">
      <protection locked="0"/>
    </xf>
    <xf numFmtId="164" fontId="32" fillId="0" borderId="24" xfId="0" applyFont="1" applyBorder="1" applyAlignment="1">
      <alignment wrapText="1"/>
    </xf>
    <xf numFmtId="164" fontId="31" fillId="0" borderId="24" xfId="0" applyFont="1" applyBorder="1" applyAlignment="1">
      <alignment wrapText="1"/>
    </xf>
    <xf numFmtId="164" fontId="31" fillId="5" borderId="24" xfId="0" applyFont="1" applyFill="1" applyBorder="1" applyAlignment="1" applyProtection="1">
      <alignment vertical="center" wrapText="1"/>
      <protection locked="0"/>
    </xf>
    <xf numFmtId="164" fontId="31" fillId="2" borderId="24" xfId="0" applyFont="1" applyFill="1" applyBorder="1" applyAlignment="1" applyProtection="1">
      <alignment vertical="center" wrapText="1"/>
      <protection locked="0"/>
    </xf>
    <xf numFmtId="164" fontId="31" fillId="2" borderId="24" xfId="0" applyFont="1" applyFill="1" applyBorder="1" applyAlignment="1" applyProtection="1">
      <alignment wrapText="1"/>
      <protection locked="0"/>
    </xf>
    <xf numFmtId="164" fontId="31" fillId="0" borderId="24" xfId="0" applyFont="1" applyBorder="1" applyAlignment="1" applyProtection="1">
      <alignment wrapText="1"/>
      <protection locked="0"/>
    </xf>
    <xf numFmtId="164" fontId="31" fillId="5" borderId="24" xfId="0" applyFont="1" applyFill="1" applyBorder="1" applyAlignment="1" applyProtection="1">
      <alignment wrapText="1"/>
      <protection locked="0"/>
    </xf>
    <xf numFmtId="164" fontId="19" fillId="2" borderId="25" xfId="0" applyFont="1" applyFill="1" applyBorder="1" applyProtection="1">
      <protection locked="0"/>
    </xf>
    <xf numFmtId="164" fontId="19" fillId="2" borderId="25" xfId="0" applyFont="1" applyFill="1" applyBorder="1" applyAlignment="1" applyProtection="1">
      <alignment vertical="center"/>
      <protection locked="0"/>
    </xf>
    <xf numFmtId="164" fontId="19" fillId="5" borderId="23" xfId="0" applyFont="1" applyFill="1" applyBorder="1" applyAlignment="1" applyProtection="1">
      <alignment vertical="center"/>
      <protection locked="0"/>
    </xf>
    <xf numFmtId="164" fontId="19" fillId="5" borderId="25" xfId="0" applyFont="1" applyFill="1" applyBorder="1" applyProtection="1">
      <protection locked="0"/>
    </xf>
    <xf numFmtId="164" fontId="19" fillId="0" borderId="25" xfId="0" applyFont="1" applyBorder="1" applyAlignment="1" applyProtection="1">
      <alignment vertical="center"/>
      <protection locked="0"/>
    </xf>
    <xf numFmtId="164" fontId="9" fillId="5" borderId="26" xfId="0" applyFont="1" applyFill="1" applyBorder="1" applyAlignment="1">
      <alignment horizontal="left" wrapText="1"/>
    </xf>
    <xf numFmtId="164" fontId="9" fillId="5" borderId="27" xfId="0" applyFont="1" applyFill="1" applyBorder="1" applyAlignment="1">
      <alignment wrapText="1"/>
    </xf>
    <xf numFmtId="164" fontId="9" fillId="5" borderId="28" xfId="0" applyFont="1" applyFill="1" applyBorder="1" applyAlignment="1">
      <alignment horizontal="left" wrapText="1"/>
    </xf>
    <xf numFmtId="164" fontId="9" fillId="5" borderId="28" xfId="0" applyFont="1" applyFill="1" applyBorder="1" applyAlignment="1">
      <alignment horizontal="left"/>
    </xf>
    <xf numFmtId="164" fontId="9" fillId="5" borderId="29" xfId="0" applyFont="1" applyFill="1" applyBorder="1" applyAlignment="1">
      <alignment horizontal="left" wrapText="1"/>
    </xf>
    <xf numFmtId="164" fontId="9" fillId="5" borderId="3" xfId="0" applyFont="1" applyFill="1" applyBorder="1" applyAlignment="1">
      <alignment horizontal="left" wrapText="1"/>
    </xf>
    <xf numFmtId="164" fontId="31" fillId="5" borderId="24" xfId="0" applyFont="1" applyFill="1" applyBorder="1" applyAlignment="1">
      <alignment wrapText="1"/>
    </xf>
    <xf numFmtId="164" fontId="19" fillId="0" borderId="7" xfId="0" applyFont="1" applyBorder="1" applyAlignment="1" applyProtection="1">
      <alignment horizontal="left" vertical="center"/>
      <protection locked="0"/>
    </xf>
    <xf numFmtId="164" fontId="19" fillId="0" borderId="7" xfId="0" applyFont="1" applyBorder="1" applyAlignment="1" applyProtection="1">
      <alignment vertical="center"/>
      <protection locked="0"/>
    </xf>
    <xf numFmtId="164" fontId="19" fillId="0" borderId="4" xfId="0" applyFont="1" applyBorder="1" applyAlignment="1" applyProtection="1">
      <alignment vertical="center"/>
      <protection locked="0"/>
    </xf>
    <xf numFmtId="164" fontId="19" fillId="0" borderId="4" xfId="0" applyFont="1" applyBorder="1" applyAlignment="1" applyProtection="1">
      <alignment horizontal="left" vertical="center"/>
      <protection locked="0"/>
    </xf>
    <xf numFmtId="164" fontId="19" fillId="0" borderId="5" xfId="0" applyFont="1" applyBorder="1" applyAlignment="1" applyProtection="1">
      <alignment horizontal="left" vertical="center"/>
      <protection locked="0"/>
    </xf>
    <xf numFmtId="164" fontId="22" fillId="0" borderId="6" xfId="0" applyFont="1" applyBorder="1" applyAlignment="1" applyProtection="1">
      <alignment horizontal="left" vertical="center" wrapText="1"/>
      <protection locked="0"/>
    </xf>
    <xf numFmtId="164" fontId="10" fillId="3" borderId="22" xfId="0" applyFont="1" applyFill="1" applyBorder="1" applyAlignment="1" applyProtection="1">
      <alignment horizontal="left" vertical="center"/>
      <protection locked="0"/>
    </xf>
    <xf numFmtId="164" fontId="20" fillId="4" borderId="10" xfId="0" applyFont="1" applyFill="1" applyBorder="1" applyAlignment="1" applyProtection="1">
      <alignment horizontal="left" vertical="center"/>
      <protection locked="0"/>
    </xf>
    <xf numFmtId="164" fontId="20" fillId="4" borderId="8" xfId="0" applyFont="1" applyFill="1" applyBorder="1" applyAlignment="1" applyProtection="1">
      <alignment vertical="center"/>
      <protection locked="0"/>
    </xf>
    <xf numFmtId="164" fontId="19" fillId="0" borderId="14" xfId="0" applyFont="1" applyBorder="1" applyAlignment="1" applyProtection="1">
      <alignment horizontal="left" vertical="center"/>
      <protection locked="0"/>
    </xf>
    <xf numFmtId="164" fontId="31" fillId="5" borderId="24" xfId="0" applyFont="1" applyFill="1" applyBorder="1" applyAlignment="1">
      <alignment vertical="center" wrapText="1"/>
    </xf>
    <xf numFmtId="164" fontId="31" fillId="5" borderId="0" xfId="0" applyFont="1" applyFill="1" applyAlignment="1">
      <alignment vertical="center" wrapText="1"/>
    </xf>
    <xf numFmtId="164" fontId="31" fillId="5" borderId="0" xfId="0" applyFont="1" applyFill="1" applyAlignment="1" applyProtection="1">
      <alignment vertical="center" wrapText="1"/>
      <protection locked="0"/>
    </xf>
    <xf numFmtId="164" fontId="19" fillId="0" borderId="6" xfId="0" applyFont="1" applyBorder="1" applyAlignment="1" applyProtection="1">
      <alignment horizontal="left" vertical="center"/>
      <protection locked="0"/>
    </xf>
    <xf numFmtId="164" fontId="20" fillId="3" borderId="5" xfId="0" applyFont="1" applyFill="1" applyBorder="1" applyAlignment="1" applyProtection="1">
      <alignment horizontal="left" vertical="center"/>
      <protection locked="0"/>
    </xf>
    <xf numFmtId="164" fontId="20" fillId="3" borderId="7" xfId="0" applyFont="1" applyFill="1" applyBorder="1" applyAlignment="1" applyProtection="1">
      <alignment vertical="center"/>
      <protection locked="0"/>
    </xf>
    <xf numFmtId="164" fontId="20" fillId="3" borderId="7" xfId="0" applyFont="1" applyFill="1" applyBorder="1" applyAlignment="1" applyProtection="1">
      <alignment horizontal="left" vertical="center"/>
      <protection locked="0"/>
    </xf>
    <xf numFmtId="164" fontId="20" fillId="3" borderId="1" xfId="0" applyFont="1" applyFill="1" applyBorder="1" applyAlignment="1" applyProtection="1">
      <alignment vertical="center"/>
      <protection locked="0"/>
    </xf>
    <xf numFmtId="164" fontId="20" fillId="4" borderId="5" xfId="0" applyFont="1" applyFill="1" applyBorder="1" applyAlignment="1" applyProtection="1">
      <alignment horizontal="left" vertical="center"/>
      <protection locked="0"/>
    </xf>
    <xf numFmtId="164" fontId="20" fillId="4" borderId="7" xfId="0" applyFont="1" applyFill="1" applyBorder="1" applyAlignment="1" applyProtection="1">
      <alignment vertical="center"/>
      <protection locked="0"/>
    </xf>
    <xf numFmtId="164" fontId="20" fillId="4" borderId="7" xfId="0" applyFont="1" applyFill="1" applyBorder="1" applyAlignment="1" applyProtection="1">
      <alignment horizontal="left" vertical="center"/>
      <protection locked="0"/>
    </xf>
    <xf numFmtId="164" fontId="20" fillId="4" borderId="1" xfId="0" applyFont="1" applyFill="1" applyBorder="1" applyAlignment="1" applyProtection="1">
      <alignment vertical="center"/>
      <protection locked="0"/>
    </xf>
    <xf numFmtId="164" fontId="4" fillId="2" borderId="0" xfId="0" applyFont="1" applyFill="1" applyAlignment="1" applyProtection="1">
      <alignment horizontal="center"/>
      <protection locked="0"/>
    </xf>
    <xf numFmtId="164" fontId="19" fillId="5" borderId="0" xfId="0" applyFont="1" applyFill="1" applyAlignment="1" applyProtection="1">
      <alignment horizontal="center"/>
      <protection locked="0"/>
    </xf>
    <xf numFmtId="164" fontId="20" fillId="3" borderId="8" xfId="0" applyFont="1" applyFill="1" applyBorder="1" applyAlignment="1" applyProtection="1">
      <alignment horizontal="center" vertical="center"/>
      <protection locked="0"/>
    </xf>
    <xf numFmtId="164" fontId="20" fillId="3" borderId="7" xfId="0" applyFont="1" applyFill="1" applyBorder="1" applyAlignment="1" applyProtection="1">
      <alignment horizontal="center" vertical="center"/>
      <protection locked="0"/>
    </xf>
    <xf numFmtId="164" fontId="19" fillId="5" borderId="7" xfId="0" applyFont="1" applyFill="1" applyBorder="1" applyAlignment="1" applyProtection="1">
      <alignment horizontal="center" vertical="center"/>
      <protection locked="0"/>
    </xf>
    <xf numFmtId="164" fontId="19" fillId="2" borderId="0" xfId="0" applyFont="1" applyFill="1" applyAlignment="1" applyProtection="1">
      <alignment horizontal="center"/>
      <protection locked="0"/>
    </xf>
    <xf numFmtId="164" fontId="19" fillId="5" borderId="4" xfId="0" applyFont="1" applyFill="1" applyBorder="1" applyAlignment="1" applyProtection="1">
      <alignment horizontal="center" vertical="center"/>
      <protection locked="0"/>
    </xf>
    <xf numFmtId="164" fontId="19" fillId="2" borderId="0" xfId="0" applyFont="1" applyFill="1" applyAlignment="1" applyProtection="1">
      <alignment horizontal="center" vertical="center"/>
      <protection locked="0"/>
    </xf>
    <xf numFmtId="164" fontId="19" fillId="5" borderId="11" xfId="0" applyFont="1" applyFill="1" applyBorder="1" applyAlignment="1" applyProtection="1">
      <alignment horizontal="center" vertical="center"/>
      <protection locked="0"/>
    </xf>
    <xf numFmtId="164" fontId="20" fillId="4" borderId="7" xfId="0" applyFont="1" applyFill="1" applyBorder="1" applyAlignment="1" applyProtection="1">
      <alignment horizontal="center" vertical="center"/>
      <protection locked="0"/>
    </xf>
    <xf numFmtId="164" fontId="19" fillId="0" borderId="4" xfId="0" applyFont="1" applyBorder="1" applyAlignment="1" applyProtection="1">
      <alignment horizontal="center" vertical="center"/>
      <protection locked="0"/>
    </xf>
    <xf numFmtId="164" fontId="20" fillId="4" borderId="8" xfId="0" applyFont="1" applyFill="1" applyBorder="1" applyAlignment="1" applyProtection="1">
      <alignment horizontal="center" vertical="center"/>
      <protection locked="0"/>
    </xf>
    <xf numFmtId="164" fontId="20" fillId="5" borderId="13" xfId="0" applyFont="1" applyFill="1" applyBorder="1" applyAlignment="1" applyProtection="1">
      <alignment horizontal="center"/>
      <protection locked="0"/>
    </xf>
    <xf numFmtId="164" fontId="21" fillId="2" borderId="0" xfId="0" applyFont="1" applyFill="1" applyAlignment="1" applyProtection="1">
      <alignment horizontal="center"/>
      <protection locked="0"/>
    </xf>
    <xf numFmtId="164" fontId="31" fillId="5" borderId="0" xfId="0" applyFont="1" applyFill="1" applyAlignment="1" applyProtection="1">
      <alignment vertical="center"/>
      <protection locked="0"/>
    </xf>
    <xf numFmtId="164" fontId="19" fillId="0" borderId="1" xfId="0" applyFont="1" applyBorder="1" applyAlignment="1" applyProtection="1">
      <alignment vertical="center"/>
      <protection locked="0"/>
    </xf>
    <xf numFmtId="164" fontId="19" fillId="0" borderId="3" xfId="0" applyFont="1" applyBorder="1" applyAlignment="1" applyProtection="1">
      <alignment vertical="center"/>
      <protection locked="0"/>
    </xf>
    <xf numFmtId="164" fontId="19" fillId="0" borderId="15" xfId="0" applyFont="1" applyBorder="1" applyAlignment="1" applyProtection="1">
      <alignment vertical="center"/>
      <protection locked="0"/>
    </xf>
    <xf numFmtId="164" fontId="19" fillId="0" borderId="15" xfId="0" applyFont="1" applyBorder="1" applyAlignment="1" applyProtection="1">
      <alignment horizontal="center" vertical="center"/>
      <protection locked="0"/>
    </xf>
    <xf numFmtId="164" fontId="19" fillId="0" borderId="15" xfId="0" applyFont="1" applyBorder="1" applyAlignment="1" applyProtection="1">
      <alignment horizontal="left" vertical="center"/>
      <protection locked="0"/>
    </xf>
    <xf numFmtId="164" fontId="19" fillId="0" borderId="16" xfId="0" applyFont="1" applyBorder="1" applyAlignment="1" applyProtection="1">
      <alignment vertical="center"/>
      <protection locked="0"/>
    </xf>
    <xf numFmtId="164" fontId="19" fillId="0" borderId="7" xfId="0" applyFont="1" applyBorder="1" applyAlignment="1" applyProtection="1">
      <alignment horizontal="center" vertical="center"/>
      <protection locked="0"/>
    </xf>
    <xf numFmtId="164" fontId="19" fillId="7" borderId="0" xfId="0" applyFont="1" applyFill="1"/>
    <xf numFmtId="164" fontId="4" fillId="7" borderId="0" xfId="0" applyFont="1" applyFill="1"/>
    <xf numFmtId="164" fontId="19" fillId="0" borderId="27" xfId="0" applyFont="1" applyBorder="1"/>
    <xf numFmtId="164" fontId="19" fillId="0" borderId="28" xfId="0" applyFont="1" applyBorder="1"/>
    <xf numFmtId="164" fontId="19" fillId="0" borderId="28" xfId="0" applyFont="1" applyBorder="1" applyAlignment="1">
      <alignment horizontal="left"/>
    </xf>
    <xf numFmtId="164" fontId="19" fillId="0" borderId="30" xfId="0" applyFont="1" applyBorder="1"/>
    <xf numFmtId="165" fontId="19" fillId="5" borderId="0" xfId="0" applyNumberFormat="1" applyFont="1" applyFill="1" applyAlignment="1" applyProtection="1">
      <alignment horizontal="left"/>
      <protection locked="0"/>
    </xf>
    <xf numFmtId="164" fontId="0" fillId="0" borderId="2" xfId="0" applyBorder="1" applyAlignment="1">
      <alignment horizontal="center"/>
    </xf>
    <xf numFmtId="164" fontId="25" fillId="0" borderId="2" xfId="0" applyFont="1" applyBorder="1" applyAlignment="1">
      <alignment horizontal="left"/>
    </xf>
    <xf numFmtId="164" fontId="19" fillId="0" borderId="0" xfId="0" applyFont="1" applyAlignment="1" applyProtection="1">
      <alignment vertical="center"/>
      <protection locked="0"/>
    </xf>
    <xf numFmtId="164" fontId="31" fillId="0" borderId="24" xfId="0" applyFont="1" applyBorder="1" applyAlignment="1" applyProtection="1">
      <alignment vertical="center" wrapText="1"/>
      <protection locked="0"/>
    </xf>
    <xf numFmtId="164" fontId="31" fillId="0" borderId="0" xfId="0" applyFont="1" applyAlignment="1" applyProtection="1">
      <alignment vertical="center"/>
      <protection locked="0"/>
    </xf>
    <xf numFmtId="164" fontId="31" fillId="0" borderId="0" xfId="0" applyFont="1" applyAlignment="1" applyProtection="1">
      <alignment vertical="center" wrapText="1"/>
      <protection locked="0"/>
    </xf>
    <xf numFmtId="164" fontId="4" fillId="0" borderId="0" xfId="0" applyFont="1" applyAlignment="1" applyProtection="1">
      <alignment vertical="center"/>
      <protection locked="0"/>
    </xf>
    <xf numFmtId="164" fontId="10" fillId="8" borderId="8" xfId="0" applyFont="1" applyFill="1" applyBorder="1" applyAlignment="1" applyProtection="1">
      <alignment vertical="center"/>
      <protection locked="0"/>
    </xf>
    <xf numFmtId="164" fontId="10" fillId="8" borderId="10" xfId="0" applyFont="1" applyFill="1" applyBorder="1" applyAlignment="1" applyProtection="1">
      <alignment horizontal="left" vertical="center"/>
      <protection locked="0"/>
    </xf>
    <xf numFmtId="164" fontId="10" fillId="8" borderId="8" xfId="0" applyFont="1" applyFill="1" applyBorder="1" applyAlignment="1" applyProtection="1">
      <alignment horizontal="left" vertical="center"/>
      <protection locked="0"/>
    </xf>
    <xf numFmtId="164" fontId="10" fillId="8" borderId="9" xfId="0" applyFont="1" applyFill="1" applyBorder="1" applyAlignment="1" applyProtection="1">
      <alignment horizontal="left" vertical="center"/>
      <protection locked="0"/>
    </xf>
    <xf numFmtId="164" fontId="19" fillId="9" borderId="0" xfId="0" applyFont="1" applyFill="1"/>
    <xf numFmtId="164" fontId="19" fillId="9" borderId="0" xfId="0" applyFont="1" applyFill="1" applyAlignment="1">
      <alignment horizontal="left"/>
    </xf>
    <xf numFmtId="164" fontId="19" fillId="0" borderId="5" xfId="0" applyFont="1" applyBorder="1" applyAlignment="1" applyProtection="1">
      <alignment horizontal="left" vertical="center" wrapText="1"/>
      <protection locked="0"/>
    </xf>
    <xf numFmtId="164" fontId="19" fillId="0" borderId="7" xfId="0" applyFont="1" applyBorder="1" applyAlignment="1">
      <alignment horizontal="center"/>
    </xf>
    <xf numFmtId="164" fontId="19" fillId="0" borderId="7" xfId="0" applyFont="1" applyBorder="1" applyAlignment="1">
      <alignment wrapText="1"/>
    </xf>
    <xf numFmtId="164" fontId="19" fillId="0" borderId="7" xfId="0" applyFont="1" applyBorder="1" applyAlignment="1" applyProtection="1">
      <alignment horizontal="left" vertical="center" wrapText="1"/>
      <protection locked="0"/>
    </xf>
    <xf numFmtId="164" fontId="19" fillId="0" borderId="14" xfId="0" applyFont="1" applyBorder="1" applyAlignment="1" applyProtection="1">
      <alignment horizontal="left" vertical="center" wrapText="1"/>
      <protection locked="0"/>
    </xf>
    <xf numFmtId="164" fontId="19" fillId="0" borderId="7" xfId="0" quotePrefix="1" applyFont="1" applyBorder="1" applyAlignment="1" applyProtection="1">
      <alignment vertical="center"/>
      <protection locked="0"/>
    </xf>
    <xf numFmtId="164" fontId="22" fillId="0" borderId="6" xfId="0" applyFont="1" applyBorder="1" applyAlignment="1" applyProtection="1">
      <alignment horizontal="left" vertical="center"/>
      <protection locked="0"/>
    </xf>
    <xf numFmtId="164" fontId="19" fillId="0" borderId="7" xfId="0" applyFont="1" applyBorder="1" applyProtection="1">
      <protection locked="0"/>
    </xf>
    <xf numFmtId="164" fontId="19" fillId="0" borderId="6" xfId="0" applyFont="1" applyBorder="1" applyAlignment="1" applyProtection="1">
      <alignment horizontal="left" vertical="center" wrapText="1"/>
      <protection locked="0"/>
    </xf>
    <xf numFmtId="164" fontId="19" fillId="0" borderId="1" xfId="0" applyFont="1" applyBorder="1" applyAlignment="1" applyProtection="1">
      <alignment vertical="center" wrapText="1"/>
      <protection locked="0"/>
    </xf>
    <xf numFmtId="164" fontId="19" fillId="0" borderId="5" xfId="0" applyFont="1" applyBorder="1" applyAlignment="1" applyProtection="1">
      <alignment vertical="center"/>
      <protection locked="0"/>
    </xf>
    <xf numFmtId="164" fontId="34" fillId="0" borderId="7" xfId="0" applyFont="1" applyBorder="1" applyAlignment="1" applyProtection="1">
      <alignment horizontal="left" vertical="center"/>
      <protection locked="0"/>
    </xf>
    <xf numFmtId="164" fontId="19" fillId="0" borderId="14" xfId="0" applyFont="1" applyBorder="1"/>
    <xf numFmtId="164" fontId="19" fillId="0" borderId="15" xfId="0" applyFont="1" applyBorder="1"/>
    <xf numFmtId="164" fontId="19" fillId="0" borderId="31" xfId="0" applyFont="1" applyBorder="1"/>
    <xf numFmtId="164" fontId="19" fillId="0" borderId="16" xfId="0" applyFont="1" applyBorder="1"/>
    <xf numFmtId="164" fontId="9" fillId="0" borderId="5" xfId="0" applyFont="1" applyBorder="1" applyAlignment="1" applyProtection="1">
      <alignment vertical="center"/>
      <protection locked="0"/>
    </xf>
    <xf numFmtId="164" fontId="9" fillId="0" borderId="7" xfId="0" applyFont="1" applyBorder="1" applyAlignment="1" applyProtection="1">
      <alignment vertical="center"/>
      <protection locked="0"/>
    </xf>
    <xf numFmtId="164" fontId="9" fillId="0" borderId="7" xfId="0" applyFont="1" applyBorder="1" applyAlignment="1" applyProtection="1">
      <alignment horizontal="left" vertical="center"/>
      <protection locked="0"/>
    </xf>
    <xf numFmtId="164" fontId="9" fillId="0" borderId="1" xfId="0" applyFont="1" applyBorder="1" applyAlignment="1" applyProtection="1">
      <alignment horizontal="left" vertical="center"/>
      <protection locked="0"/>
    </xf>
    <xf numFmtId="164" fontId="9" fillId="0" borderId="6" xfId="0" applyFont="1" applyBorder="1" applyAlignment="1" applyProtection="1">
      <alignment vertical="center"/>
      <protection locked="0"/>
    </xf>
    <xf numFmtId="164" fontId="9" fillId="0" borderId="4" xfId="0" applyFont="1" applyBorder="1" applyAlignment="1" applyProtection="1">
      <alignment horizontal="left" vertical="center"/>
      <protection locked="0"/>
    </xf>
    <xf numFmtId="164" fontId="9" fillId="0" borderId="3" xfId="0" applyFont="1" applyBorder="1" applyAlignment="1" applyProtection="1">
      <alignment horizontal="left" vertical="center"/>
      <protection locked="0"/>
    </xf>
    <xf numFmtId="164" fontId="9" fillId="0" borderId="7" xfId="0" applyFont="1" applyBorder="1" applyAlignment="1" applyProtection="1">
      <alignment horizontal="left" vertical="center" wrapText="1"/>
      <protection locked="0"/>
    </xf>
    <xf numFmtId="164" fontId="9" fillId="0" borderId="5" xfId="0" applyFont="1" applyBorder="1" applyAlignment="1" applyProtection="1">
      <alignment horizontal="left" vertical="center" wrapText="1"/>
      <protection locked="0"/>
    </xf>
    <xf numFmtId="164" fontId="9" fillId="0" borderId="15" xfId="0" applyFont="1" applyBorder="1" applyAlignment="1" applyProtection="1">
      <alignment horizontal="left" vertical="center"/>
      <protection locked="0"/>
    </xf>
    <xf numFmtId="164" fontId="9" fillId="0" borderId="16" xfId="0" applyFont="1" applyBorder="1" applyAlignment="1" applyProtection="1">
      <alignment horizontal="left" vertical="center"/>
      <protection locked="0"/>
    </xf>
    <xf numFmtId="164" fontId="9" fillId="0" borderId="5" xfId="0" applyFont="1" applyBorder="1"/>
    <xf numFmtId="164" fontId="9" fillId="0" borderId="7" xfId="0" applyFont="1" applyBorder="1"/>
    <xf numFmtId="164" fontId="9" fillId="0" borderId="7" xfId="0" applyFont="1" applyBorder="1" applyAlignment="1">
      <alignment horizontal="left"/>
    </xf>
    <xf numFmtId="164" fontId="9" fillId="0" borderId="1" xfId="0" applyFont="1" applyBorder="1" applyAlignment="1">
      <alignment horizontal="left"/>
    </xf>
    <xf numFmtId="164" fontId="9" fillId="0" borderId="5" xfId="0" applyFont="1" applyBorder="1" applyAlignment="1">
      <alignment horizontal="left"/>
    </xf>
    <xf numFmtId="164" fontId="9" fillId="0" borderId="6" xfId="0" applyFont="1" applyBorder="1"/>
    <xf numFmtId="164" fontId="9" fillId="0" borderId="4" xfId="0" applyFont="1" applyBorder="1"/>
    <xf numFmtId="164" fontId="9" fillId="0" borderId="4" xfId="0" applyFont="1" applyBorder="1" applyAlignment="1">
      <alignment horizontal="left"/>
    </xf>
    <xf numFmtId="164" fontId="9" fillId="0" borderId="3" xfId="0" applyFont="1" applyBorder="1" applyAlignment="1">
      <alignment horizontal="left"/>
    </xf>
    <xf numFmtId="164" fontId="9" fillId="0" borderId="35" xfId="0" applyFont="1" applyBorder="1" applyAlignment="1" applyProtection="1">
      <alignment horizontal="left" vertical="center"/>
      <protection locked="0"/>
    </xf>
    <xf numFmtId="164" fontId="9" fillId="0" borderId="35" xfId="0" applyFont="1" applyBorder="1" applyAlignment="1" applyProtection="1">
      <alignment horizontal="left" vertical="center" wrapText="1"/>
      <protection locked="0"/>
    </xf>
    <xf numFmtId="164" fontId="9" fillId="0" borderId="36" xfId="0" applyFont="1" applyBorder="1" applyAlignment="1" applyProtection="1">
      <alignment horizontal="left" vertical="center"/>
      <protection locked="0"/>
    </xf>
    <xf numFmtId="164" fontId="9" fillId="0" borderId="36" xfId="0" applyFont="1" applyBorder="1" applyAlignment="1" applyProtection="1">
      <alignment vertical="center"/>
      <protection locked="0"/>
    </xf>
    <xf numFmtId="164" fontId="9" fillId="0" borderId="37" xfId="0" applyFont="1" applyBorder="1" applyAlignment="1" applyProtection="1">
      <alignment horizontal="left" vertical="center"/>
      <protection locked="0"/>
    </xf>
    <xf numFmtId="164" fontId="9" fillId="0" borderId="10" xfId="0" applyFont="1" applyBorder="1" applyAlignment="1" applyProtection="1">
      <alignment horizontal="left" vertical="center" wrapText="1"/>
      <protection locked="0"/>
    </xf>
    <xf numFmtId="164" fontId="9" fillId="0" borderId="8" xfId="0" applyFont="1" applyBorder="1" applyAlignment="1" applyProtection="1">
      <alignment horizontal="left" vertical="center" wrapText="1"/>
      <protection locked="0"/>
    </xf>
    <xf numFmtId="164" fontId="9" fillId="0" borderId="9" xfId="0" applyFont="1" applyBorder="1" applyAlignment="1" applyProtection="1">
      <alignment horizontal="left" vertical="center" wrapText="1"/>
      <protection locked="0"/>
    </xf>
    <xf numFmtId="164" fontId="9" fillId="0" borderId="5" xfId="0" applyFont="1" applyBorder="1" applyAlignment="1" applyProtection="1">
      <alignment horizontal="left" vertical="center"/>
      <protection locked="0"/>
    </xf>
    <xf numFmtId="164" fontId="33" fillId="0" borderId="7" xfId="0" applyFont="1" applyBorder="1" applyAlignment="1" applyProtection="1">
      <alignment horizontal="left" vertical="center"/>
      <protection locked="0"/>
    </xf>
    <xf numFmtId="164" fontId="9" fillId="0" borderId="5" xfId="0" applyFont="1" applyBorder="1" applyAlignment="1" applyProtection="1">
      <alignment horizontal="left"/>
      <protection locked="0"/>
    </xf>
    <xf numFmtId="164" fontId="9" fillId="0" borderId="7" xfId="0" applyFont="1" applyBorder="1" applyAlignment="1" applyProtection="1">
      <alignment horizontal="left"/>
      <protection locked="0"/>
    </xf>
    <xf numFmtId="164" fontId="9" fillId="0" borderId="1" xfId="0" applyFont="1" applyBorder="1" applyAlignment="1" applyProtection="1">
      <alignment horizontal="left"/>
      <protection locked="0"/>
    </xf>
    <xf numFmtId="164" fontId="9" fillId="0" borderId="6" xfId="0" applyFont="1" applyBorder="1" applyAlignment="1" applyProtection="1">
      <alignment horizontal="left"/>
      <protection locked="0"/>
    </xf>
    <xf numFmtId="164" fontId="9" fillId="0" borderId="4" xfId="0" applyFont="1" applyBorder="1" applyAlignment="1" applyProtection="1">
      <alignment horizontal="left"/>
      <protection locked="0"/>
    </xf>
    <xf numFmtId="164" fontId="9" fillId="0" borderId="3" xfId="0" applyFont="1" applyBorder="1" applyAlignment="1" applyProtection="1">
      <alignment horizontal="left"/>
      <protection locked="0"/>
    </xf>
    <xf numFmtId="164" fontId="9" fillId="0" borderId="6" xfId="0" applyFont="1" applyBorder="1" applyAlignment="1">
      <alignment horizontal="left"/>
    </xf>
    <xf numFmtId="164" fontId="9" fillId="0" borderId="14" xfId="0" applyFont="1" applyBorder="1" applyAlignment="1" applyProtection="1">
      <alignment horizontal="left" vertical="center"/>
      <protection locked="0"/>
    </xf>
    <xf numFmtId="164" fontId="19" fillId="0" borderId="32" xfId="0" applyFont="1" applyBorder="1"/>
    <xf numFmtId="164" fontId="26" fillId="0" borderId="7" xfId="0" applyFont="1" applyBorder="1"/>
    <xf numFmtId="164" fontId="20" fillId="0" borderId="5" xfId="0" applyFont="1" applyBorder="1"/>
    <xf numFmtId="164" fontId="20" fillId="0" borderId="7" xfId="0" applyFont="1" applyBorder="1"/>
    <xf numFmtId="164" fontId="20" fillId="0" borderId="7" xfId="0" applyFont="1" applyBorder="1" applyAlignment="1">
      <alignment horizontal="left"/>
    </xf>
    <xf numFmtId="164" fontId="20" fillId="0" borderId="1" xfId="0" applyFont="1" applyBorder="1"/>
    <xf numFmtId="164" fontId="19" fillId="0" borderId="6" xfId="0" applyFont="1" applyBorder="1" applyAlignment="1">
      <alignment wrapText="1"/>
    </xf>
    <xf numFmtId="164" fontId="33" fillId="0" borderId="7" xfId="0" applyFont="1" applyBorder="1" applyAlignment="1">
      <alignment horizontal="left" wrapText="1"/>
    </xf>
    <xf numFmtId="164" fontId="19" fillId="0" borderId="40" xfId="0" applyFont="1" applyBorder="1"/>
    <xf numFmtId="164" fontId="19" fillId="0" borderId="26" xfId="0" applyFont="1" applyBorder="1"/>
    <xf numFmtId="164" fontId="19" fillId="0" borderId="41" xfId="0" applyFont="1" applyBorder="1"/>
    <xf numFmtId="164" fontId="19" fillId="0" borderId="42" xfId="0" applyFont="1" applyBorder="1"/>
    <xf numFmtId="164" fontId="19" fillId="0" borderId="43" xfId="0" applyFont="1" applyBorder="1" applyAlignment="1" applyProtection="1">
      <alignment horizontal="left" vertical="center"/>
      <protection locked="0"/>
    </xf>
    <xf numFmtId="164" fontId="19" fillId="0" borderId="43" xfId="0" applyFont="1" applyBorder="1" applyAlignment="1" applyProtection="1">
      <alignment vertical="center"/>
      <protection locked="0"/>
    </xf>
    <xf numFmtId="164" fontId="19" fillId="0" borderId="43" xfId="0" applyFont="1" applyBorder="1" applyAlignment="1" applyProtection="1">
      <alignment horizontal="center" vertical="center"/>
      <protection locked="0"/>
    </xf>
    <xf numFmtId="164" fontId="19" fillId="0" borderId="44" xfId="0" applyFont="1" applyBorder="1" applyAlignment="1" applyProtection="1">
      <alignment horizontal="left" vertical="center"/>
      <protection locked="0"/>
    </xf>
    <xf numFmtId="164" fontId="19" fillId="0" borderId="45" xfId="0" applyFont="1" applyBorder="1" applyAlignment="1" applyProtection="1">
      <alignment vertical="center"/>
      <protection locked="0"/>
    </xf>
    <xf numFmtId="164" fontId="19" fillId="0" borderId="46" xfId="0" applyFont="1" applyBorder="1" applyAlignment="1" applyProtection="1">
      <alignment horizontal="left" vertical="center"/>
      <protection locked="0"/>
    </xf>
    <xf numFmtId="164" fontId="19" fillId="0" borderId="47" xfId="0" applyFont="1" applyBorder="1" applyAlignment="1" applyProtection="1">
      <alignment vertical="center"/>
      <protection locked="0"/>
    </xf>
    <xf numFmtId="164" fontId="19" fillId="0" borderId="47" xfId="0" applyFont="1" applyBorder="1" applyAlignment="1" applyProtection="1">
      <alignment horizontal="center" vertical="center"/>
      <protection locked="0"/>
    </xf>
    <xf numFmtId="164" fontId="19" fillId="0" borderId="47" xfId="0" applyFont="1" applyBorder="1" applyAlignment="1" applyProtection="1">
      <alignment horizontal="left" vertical="center"/>
      <protection locked="0"/>
    </xf>
    <xf numFmtId="164" fontId="19" fillId="0" borderId="48" xfId="0" applyFont="1" applyBorder="1" applyAlignment="1" applyProtection="1">
      <alignment vertical="center"/>
      <protection locked="0"/>
    </xf>
    <xf numFmtId="164" fontId="19" fillId="0" borderId="50" xfId="0" applyFont="1" applyBorder="1" applyAlignment="1" applyProtection="1">
      <alignment horizontal="left" vertical="center" wrapText="1"/>
      <protection locked="0"/>
    </xf>
    <xf numFmtId="164" fontId="34" fillId="0" borderId="35" xfId="0" applyFont="1" applyBorder="1" applyAlignment="1" applyProtection="1">
      <alignment vertical="center"/>
      <protection locked="0"/>
    </xf>
    <xf numFmtId="164" fontId="19" fillId="0" borderId="51" xfId="0" applyFont="1" applyBorder="1" applyAlignment="1" applyProtection="1">
      <alignment horizontal="left" vertical="center"/>
      <protection locked="0"/>
    </xf>
    <xf numFmtId="164" fontId="19" fillId="0" borderId="52" xfId="0" applyFont="1" applyBorder="1" applyAlignment="1" applyProtection="1">
      <alignment vertical="center"/>
      <protection locked="0"/>
    </xf>
    <xf numFmtId="164" fontId="20" fillId="3" borderId="49" xfId="0" applyFont="1" applyFill="1" applyBorder="1" applyAlignment="1" applyProtection="1">
      <alignment horizontal="left" vertical="center"/>
      <protection locked="0"/>
    </xf>
    <xf numFmtId="164" fontId="20" fillId="3" borderId="33" xfId="0" applyFont="1" applyFill="1" applyBorder="1" applyAlignment="1" applyProtection="1">
      <alignment vertical="center"/>
      <protection locked="0"/>
    </xf>
    <xf numFmtId="164" fontId="20" fillId="3" borderId="33" xfId="0" applyFont="1" applyFill="1" applyBorder="1" applyAlignment="1" applyProtection="1">
      <alignment horizontal="center" vertical="center"/>
      <protection locked="0"/>
    </xf>
    <xf numFmtId="164" fontId="20" fillId="3" borderId="33" xfId="0" applyFont="1" applyFill="1" applyBorder="1" applyAlignment="1" applyProtection="1">
      <alignment horizontal="left" vertical="center"/>
      <protection locked="0"/>
    </xf>
    <xf numFmtId="164" fontId="20" fillId="3" borderId="34" xfId="0" applyFont="1" applyFill="1" applyBorder="1" applyAlignment="1" applyProtection="1">
      <alignment vertical="center"/>
      <protection locked="0"/>
    </xf>
    <xf numFmtId="164" fontId="19" fillId="0" borderId="35" xfId="0" applyFont="1" applyBorder="1" applyAlignment="1" applyProtection="1">
      <alignment vertical="center"/>
      <protection locked="0"/>
    </xf>
    <xf numFmtId="164" fontId="10" fillId="3" borderId="38" xfId="0" applyFont="1" applyFill="1" applyBorder="1" applyAlignment="1" applyProtection="1">
      <alignment horizontal="left" vertical="center"/>
      <protection locked="0"/>
    </xf>
    <xf numFmtId="164" fontId="10" fillId="3" borderId="21" xfId="0" applyFont="1" applyFill="1" applyBorder="1" applyAlignment="1" applyProtection="1">
      <alignment horizontal="left" vertical="center"/>
      <protection locked="0"/>
    </xf>
    <xf numFmtId="164" fontId="10" fillId="3" borderId="39" xfId="0" applyFont="1" applyFill="1" applyBorder="1" applyAlignment="1" applyProtection="1">
      <alignment horizontal="left" vertical="center"/>
      <protection locked="0"/>
    </xf>
    <xf numFmtId="164" fontId="9" fillId="0" borderId="50" xfId="0" applyFont="1" applyBorder="1" applyAlignment="1" applyProtection="1">
      <alignment horizontal="left" vertical="center"/>
      <protection locked="0"/>
    </xf>
    <xf numFmtId="164" fontId="9" fillId="0" borderId="43" xfId="0" applyFont="1" applyBorder="1" applyAlignment="1" applyProtection="1">
      <alignment horizontal="left" vertical="center"/>
      <protection locked="0"/>
    </xf>
    <xf numFmtId="164" fontId="9" fillId="0" borderId="44" xfId="0" applyFont="1" applyBorder="1" applyAlignment="1" applyProtection="1">
      <alignment horizontal="left" vertical="center"/>
      <protection locked="0"/>
    </xf>
    <xf numFmtId="164" fontId="9" fillId="0" borderId="45" xfId="0" applyFont="1" applyBorder="1" applyAlignment="1" applyProtection="1">
      <alignment horizontal="left" vertical="center"/>
      <protection locked="0"/>
    </xf>
    <xf numFmtId="164" fontId="9" fillId="0" borderId="46" xfId="0" applyFont="1" applyBorder="1" applyAlignment="1" applyProtection="1">
      <alignment horizontal="left" vertical="center"/>
      <protection locked="0"/>
    </xf>
    <xf numFmtId="164" fontId="9" fillId="0" borderId="47" xfId="0" applyFont="1" applyBorder="1" applyAlignment="1" applyProtection="1">
      <alignment horizontal="left" vertical="center"/>
      <protection locked="0"/>
    </xf>
    <xf numFmtId="164" fontId="9" fillId="0" borderId="48" xfId="0" applyFont="1" applyBorder="1" applyAlignment="1" applyProtection="1">
      <alignment horizontal="left" vertical="center"/>
      <protection locked="0"/>
    </xf>
    <xf numFmtId="164" fontId="19" fillId="5" borderId="5" xfId="0" applyFont="1" applyFill="1" applyBorder="1" applyAlignment="1" applyProtection="1">
      <alignment horizontal="left" vertical="center" wrapText="1"/>
      <protection locked="0"/>
    </xf>
    <xf numFmtId="164" fontId="19" fillId="0" borderId="14" xfId="0" applyFont="1" applyBorder="1" applyAlignment="1" applyProtection="1">
      <alignment vertical="center" wrapText="1"/>
      <protection locked="0"/>
    </xf>
    <xf numFmtId="164" fontId="9" fillId="0" borderId="43" xfId="0" applyFont="1" applyBorder="1" applyAlignment="1" applyProtection="1">
      <alignment vertical="center"/>
      <protection locked="0"/>
    </xf>
    <xf numFmtId="164" fontId="9" fillId="0" borderId="43" xfId="0" applyFont="1" applyBorder="1" applyAlignment="1" applyProtection="1">
      <alignment horizontal="left" vertical="center" wrapText="1"/>
      <protection locked="0"/>
    </xf>
    <xf numFmtId="164" fontId="10" fillId="8" borderId="17" xfId="0" applyFont="1" applyFill="1" applyBorder="1" applyAlignment="1" applyProtection="1">
      <alignment horizontal="left" vertical="center"/>
      <protection locked="0"/>
    </xf>
    <xf numFmtId="164" fontId="10" fillId="8" borderId="18" xfId="0" applyFont="1" applyFill="1" applyBorder="1" applyAlignment="1" applyProtection="1">
      <alignment vertical="center"/>
      <protection locked="0"/>
    </xf>
    <xf numFmtId="164" fontId="10" fillId="8" borderId="18" xfId="0" applyFont="1" applyFill="1" applyBorder="1" applyAlignment="1" applyProtection="1">
      <alignment horizontal="left" vertical="center"/>
      <protection locked="0"/>
    </xf>
    <xf numFmtId="164" fontId="10" fillId="8" borderId="19" xfId="0" applyFont="1" applyFill="1" applyBorder="1" applyAlignment="1" applyProtection="1">
      <alignment horizontal="left" vertical="center"/>
      <protection locked="0"/>
    </xf>
    <xf numFmtId="164" fontId="10" fillId="8" borderId="56" xfId="0" applyFont="1" applyFill="1" applyBorder="1" applyAlignment="1" applyProtection="1">
      <alignment horizontal="left" vertical="center"/>
      <protection locked="0"/>
    </xf>
    <xf numFmtId="164" fontId="10" fillId="8" borderId="22" xfId="0" applyFont="1" applyFill="1" applyBorder="1" applyAlignment="1" applyProtection="1">
      <alignment vertical="center"/>
      <protection locked="0"/>
    </xf>
    <xf numFmtId="164" fontId="10" fillId="8" borderId="22" xfId="0" applyFont="1" applyFill="1" applyBorder="1" applyAlignment="1" applyProtection="1">
      <alignment horizontal="left" vertical="center"/>
      <protection locked="0"/>
    </xf>
    <xf numFmtId="164" fontId="10" fillId="8" borderId="57" xfId="0" applyFont="1" applyFill="1" applyBorder="1" applyAlignment="1" applyProtection="1">
      <alignment horizontal="left" vertical="center"/>
      <protection locked="0"/>
    </xf>
    <xf numFmtId="164" fontId="9" fillId="0" borderId="53" xfId="0" applyFont="1" applyBorder="1" applyAlignment="1" applyProtection="1">
      <alignment vertical="center"/>
      <protection locked="0"/>
    </xf>
    <xf numFmtId="164" fontId="9" fillId="0" borderId="54" xfId="0" applyFont="1" applyBorder="1" applyAlignment="1" applyProtection="1">
      <alignment vertical="center"/>
      <protection locked="0"/>
    </xf>
    <xf numFmtId="164" fontId="9" fillId="0" borderId="54" xfId="0" applyFont="1" applyBorder="1" applyAlignment="1" applyProtection="1">
      <alignment horizontal="left" vertical="center"/>
      <protection locked="0"/>
    </xf>
    <xf numFmtId="164" fontId="9" fillId="0" borderId="55" xfId="0" applyFont="1" applyBorder="1" applyAlignment="1" applyProtection="1">
      <alignment horizontal="left" vertical="center"/>
      <protection locked="0"/>
    </xf>
    <xf numFmtId="164" fontId="9" fillId="0" borderId="44" xfId="0" applyFont="1" applyBorder="1" applyAlignment="1" applyProtection="1">
      <alignment vertical="center"/>
      <protection locked="0"/>
    </xf>
    <xf numFmtId="164" fontId="9" fillId="0" borderId="44" xfId="0" applyFont="1" applyBorder="1" applyAlignment="1" applyProtection="1">
      <alignment horizontal="left" vertical="center" wrapText="1"/>
      <protection locked="0"/>
    </xf>
    <xf numFmtId="164" fontId="9" fillId="0" borderId="45" xfId="0" applyFont="1" applyBorder="1" applyAlignment="1" applyProtection="1">
      <alignment horizontal="left" vertical="center" wrapText="1"/>
      <protection locked="0"/>
    </xf>
    <xf numFmtId="164" fontId="9" fillId="0" borderId="46" xfId="0" applyFont="1" applyBorder="1" applyAlignment="1" applyProtection="1">
      <alignment vertical="center"/>
      <protection locked="0"/>
    </xf>
    <xf numFmtId="164" fontId="9" fillId="0" borderId="47" xfId="0" applyFont="1" applyBorder="1" applyAlignment="1" applyProtection="1">
      <alignment vertical="center"/>
      <protection locked="0"/>
    </xf>
    <xf numFmtId="164" fontId="9" fillId="0" borderId="58" xfId="0" applyFont="1" applyBorder="1" applyAlignment="1" applyProtection="1">
      <alignment horizontal="left" vertical="center"/>
      <protection locked="0"/>
    </xf>
    <xf numFmtId="164" fontId="10" fillId="4" borderId="53" xfId="0" applyFont="1" applyFill="1" applyBorder="1"/>
    <xf numFmtId="164" fontId="10" fillId="4" borderId="54" xfId="0" applyFont="1" applyFill="1" applyBorder="1"/>
    <xf numFmtId="164" fontId="10" fillId="4" borderId="54" xfId="0" applyFont="1" applyFill="1" applyBorder="1" applyAlignment="1">
      <alignment horizontal="left"/>
    </xf>
    <xf numFmtId="164" fontId="10" fillId="4" borderId="55" xfId="0" applyFont="1" applyFill="1" applyBorder="1" applyAlignment="1">
      <alignment horizontal="left"/>
    </xf>
    <xf numFmtId="164" fontId="19" fillId="0" borderId="59" xfId="0" applyFont="1" applyBorder="1" applyAlignment="1" applyProtection="1">
      <alignment horizontal="left" vertical="center"/>
      <protection locked="0"/>
    </xf>
    <xf numFmtId="164" fontId="19" fillId="0" borderId="60" xfId="0" applyFont="1" applyBorder="1" applyAlignment="1" applyProtection="1">
      <alignment vertical="center"/>
      <protection locked="0"/>
    </xf>
    <xf numFmtId="164" fontId="19" fillId="0" borderId="60" xfId="0" applyFont="1" applyBorder="1" applyAlignment="1" applyProtection="1">
      <alignment horizontal="center" vertical="center"/>
      <protection locked="0"/>
    </xf>
    <xf numFmtId="164" fontId="19" fillId="0" borderId="60" xfId="0" applyFont="1" applyBorder="1" applyAlignment="1" applyProtection="1">
      <alignment horizontal="left" vertical="center"/>
      <protection locked="0"/>
    </xf>
    <xf numFmtId="164" fontId="19" fillId="0" borderId="61" xfId="0" applyFont="1" applyBorder="1" applyAlignment="1" applyProtection="1">
      <alignment vertical="center"/>
      <protection locked="0"/>
    </xf>
    <xf numFmtId="164" fontId="26" fillId="0" borderId="7" xfId="0" applyFont="1" applyBorder="1" applyAlignment="1" applyProtection="1">
      <alignment horizontal="left" vertical="center"/>
      <protection locked="0"/>
    </xf>
    <xf numFmtId="164" fontId="19" fillId="0" borderId="7" xfId="0" applyFont="1" applyBorder="1" applyAlignment="1" applyProtection="1">
      <alignment vertical="center" wrapText="1"/>
      <protection locked="0"/>
    </xf>
    <xf numFmtId="0" fontId="19" fillId="0" borderId="7" xfId="3" applyFont="1" applyBorder="1" applyProtection="1">
      <protection locked="0"/>
    </xf>
    <xf numFmtId="164" fontId="19" fillId="5" borderId="13" xfId="0" applyFont="1" applyFill="1" applyBorder="1" applyAlignment="1" applyProtection="1">
      <alignment horizontal="left" vertical="center"/>
      <protection locked="0"/>
    </xf>
    <xf numFmtId="164" fontId="19" fillId="5" borderId="13" xfId="0" applyFont="1" applyFill="1" applyBorder="1" applyAlignment="1" applyProtection="1">
      <alignment vertical="center"/>
      <protection locked="0"/>
    </xf>
    <xf numFmtId="164" fontId="19" fillId="5" borderId="13" xfId="0" applyFont="1" applyFill="1" applyBorder="1" applyAlignment="1" applyProtection="1">
      <alignment horizontal="center" vertical="center"/>
      <protection locked="0"/>
    </xf>
    <xf numFmtId="164" fontId="19" fillId="5" borderId="62" xfId="0" applyFont="1" applyFill="1" applyBorder="1" applyAlignment="1" applyProtection="1">
      <alignment vertical="center"/>
      <protection locked="0"/>
    </xf>
    <xf numFmtId="164" fontId="9" fillId="0" borderId="63" xfId="0" applyFont="1" applyBorder="1" applyAlignment="1" applyProtection="1">
      <alignment vertical="center"/>
      <protection locked="0"/>
    </xf>
    <xf numFmtId="164" fontId="9" fillId="0" borderId="64" xfId="0" applyFont="1" applyBorder="1" applyAlignment="1" applyProtection="1">
      <alignment vertical="center"/>
      <protection locked="0"/>
    </xf>
    <xf numFmtId="164" fontId="9" fillId="0" borderId="64" xfId="0" applyFont="1" applyBorder="1" applyAlignment="1" applyProtection="1">
      <alignment horizontal="left" vertical="center"/>
      <protection locked="0"/>
    </xf>
    <xf numFmtId="164" fontId="9" fillId="0" borderId="65" xfId="0" applyFont="1" applyBorder="1" applyAlignment="1" applyProtection="1">
      <alignment horizontal="left" vertical="center"/>
      <protection locked="0"/>
    </xf>
    <xf numFmtId="164" fontId="9" fillId="0" borderId="66" xfId="0" applyFont="1" applyBorder="1" applyAlignment="1" applyProtection="1">
      <alignment vertical="center"/>
      <protection locked="0"/>
    </xf>
    <xf numFmtId="164" fontId="9" fillId="0" borderId="67" xfId="0" applyFont="1" applyBorder="1" applyAlignment="1" applyProtection="1">
      <alignment vertical="center"/>
      <protection locked="0"/>
    </xf>
    <xf numFmtId="164" fontId="9" fillId="0" borderId="67" xfId="0" applyFont="1" applyBorder="1" applyAlignment="1" applyProtection="1">
      <alignment horizontal="left" vertical="center"/>
      <protection locked="0"/>
    </xf>
    <xf numFmtId="164" fontId="9" fillId="0" borderId="68" xfId="0" applyFont="1" applyBorder="1" applyAlignment="1" applyProtection="1">
      <alignment horizontal="left" vertical="center"/>
      <protection locked="0"/>
    </xf>
    <xf numFmtId="164" fontId="9" fillId="0" borderId="45" xfId="0" applyFont="1" applyBorder="1" applyAlignment="1" applyProtection="1">
      <alignment vertical="center"/>
      <protection locked="0"/>
    </xf>
    <xf numFmtId="164" fontId="9" fillId="0" borderId="69" xfId="0" applyFont="1" applyBorder="1" applyAlignment="1" applyProtection="1">
      <alignment horizontal="left" vertical="center"/>
      <protection locked="0"/>
    </xf>
    <xf numFmtId="164" fontId="9" fillId="0" borderId="70" xfId="0" applyFont="1" applyBorder="1" applyAlignment="1" applyProtection="1">
      <alignment horizontal="left" vertical="center"/>
      <protection locked="0"/>
    </xf>
    <xf numFmtId="164" fontId="9" fillId="0" borderId="70" xfId="0" applyFont="1" applyBorder="1" applyAlignment="1" applyProtection="1">
      <alignment vertical="center"/>
      <protection locked="0"/>
    </xf>
    <xf numFmtId="164" fontId="9" fillId="0" borderId="71" xfId="0" applyFont="1" applyBorder="1" applyAlignment="1" applyProtection="1">
      <alignment horizontal="left" vertical="center"/>
      <protection locked="0"/>
    </xf>
    <xf numFmtId="164" fontId="9" fillId="0" borderId="72" xfId="0" applyFont="1" applyBorder="1" applyAlignment="1" applyProtection="1">
      <alignment horizontal="left" vertical="center"/>
      <protection locked="0"/>
    </xf>
    <xf numFmtId="164" fontId="9" fillId="0" borderId="22" xfId="0" applyFont="1" applyBorder="1" applyAlignment="1" applyProtection="1">
      <alignment horizontal="left" vertical="center"/>
      <protection locked="0"/>
    </xf>
    <xf numFmtId="164" fontId="9" fillId="0" borderId="22" xfId="0" applyFont="1" applyBorder="1" applyAlignment="1" applyProtection="1">
      <alignment vertical="center"/>
      <protection locked="0"/>
    </xf>
    <xf numFmtId="164" fontId="9" fillId="0" borderId="73" xfId="0" applyFont="1" applyBorder="1" applyAlignment="1" applyProtection="1">
      <alignment horizontal="left" vertical="center"/>
      <protection locked="0"/>
    </xf>
    <xf numFmtId="164" fontId="33" fillId="0" borderId="43" xfId="0" applyFont="1" applyBorder="1" applyAlignment="1" applyProtection="1">
      <alignment horizontal="left" vertical="center"/>
      <protection locked="0"/>
    </xf>
    <xf numFmtId="164" fontId="10" fillId="3" borderId="69" xfId="0" applyFont="1" applyFill="1" applyBorder="1" applyAlignment="1" applyProtection="1">
      <alignment horizontal="left" vertical="center"/>
      <protection locked="0"/>
    </xf>
    <xf numFmtId="164" fontId="10" fillId="3" borderId="70" xfId="0" applyFont="1" applyFill="1" applyBorder="1" applyAlignment="1" applyProtection="1">
      <alignment horizontal="left" vertical="center"/>
      <protection locked="0"/>
    </xf>
    <xf numFmtId="164" fontId="10" fillId="3" borderId="71" xfId="0" applyFont="1" applyFill="1" applyBorder="1" applyAlignment="1" applyProtection="1">
      <alignment horizontal="left" vertical="center"/>
      <protection locked="0"/>
    </xf>
    <xf numFmtId="164" fontId="9" fillId="0" borderId="74" xfId="0" applyFont="1" applyBorder="1" applyAlignment="1" applyProtection="1">
      <alignment horizontal="left" vertical="center"/>
      <protection locked="0"/>
    </xf>
    <xf numFmtId="164" fontId="9" fillId="0" borderId="21" xfId="0" applyFont="1" applyBorder="1" applyAlignment="1" applyProtection="1">
      <alignment horizontal="left" vertical="center"/>
      <protection locked="0"/>
    </xf>
    <xf numFmtId="164" fontId="9" fillId="0" borderId="75" xfId="0" applyFont="1" applyBorder="1" applyAlignment="1" applyProtection="1">
      <alignment horizontal="left" vertical="center"/>
      <protection locked="0"/>
    </xf>
    <xf numFmtId="164" fontId="9" fillId="0" borderId="53" xfId="0" applyFont="1" applyBorder="1" applyAlignment="1" applyProtection="1">
      <alignment horizontal="left" vertical="center"/>
      <protection locked="0"/>
    </xf>
    <xf numFmtId="164" fontId="10" fillId="3" borderId="66" xfId="0" applyFont="1" applyFill="1" applyBorder="1" applyAlignment="1" applyProtection="1">
      <alignment horizontal="left" vertical="center"/>
      <protection locked="0"/>
    </xf>
    <xf numFmtId="164" fontId="10" fillId="3" borderId="67" xfId="0" applyFont="1" applyFill="1" applyBorder="1" applyAlignment="1" applyProtection="1">
      <alignment horizontal="left" vertical="center"/>
      <protection locked="0"/>
    </xf>
    <xf numFmtId="164" fontId="10" fillId="3" borderId="68" xfId="0" applyFont="1" applyFill="1" applyBorder="1" applyAlignment="1" applyProtection="1">
      <alignment horizontal="left" vertical="center"/>
      <protection locked="0"/>
    </xf>
    <xf numFmtId="164" fontId="33" fillId="0" borderId="4" xfId="0" applyFont="1" applyBorder="1" applyAlignment="1">
      <alignment horizontal="left"/>
    </xf>
    <xf numFmtId="165" fontId="19" fillId="5" borderId="0" xfId="0" applyNumberFormat="1" applyFont="1" applyFill="1" applyAlignment="1" applyProtection="1">
      <alignment horizontal="left"/>
      <protection locked="0"/>
    </xf>
    <xf numFmtId="164" fontId="20" fillId="5" borderId="0" xfId="0" quotePrefix="1" applyFont="1" applyFill="1" applyAlignment="1" applyProtection="1">
      <alignment horizontal="center"/>
      <protection locked="0"/>
    </xf>
    <xf numFmtId="164" fontId="0" fillId="0" borderId="0" xfId="0" applyAlignment="1">
      <alignment horizontal="center"/>
    </xf>
    <xf numFmtId="164" fontId="20" fillId="5" borderId="0" xfId="0" applyFont="1" applyFill="1" applyAlignment="1" applyProtection="1">
      <alignment horizontal="center"/>
      <protection locked="0"/>
    </xf>
    <xf numFmtId="164" fontId="12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11" fillId="0" borderId="0" xfId="0" applyFont="1" applyAlignment="1">
      <alignment horizontal="center"/>
    </xf>
    <xf numFmtId="164" fontId="12" fillId="5" borderId="0" xfId="0" applyFont="1" applyFill="1" applyAlignment="1">
      <alignment horizontal="center"/>
    </xf>
    <xf numFmtId="164" fontId="14" fillId="0" borderId="2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25" fillId="0" borderId="2" xfId="0" applyFont="1" applyBorder="1" applyAlignment="1">
      <alignment horizontal="left"/>
    </xf>
    <xf numFmtId="164" fontId="13" fillId="0" borderId="0" xfId="0" applyFont="1" applyAlignment="1">
      <alignment horizontal="center"/>
    </xf>
    <xf numFmtId="164" fontId="0" fillId="5" borderId="0" xfId="0" applyFill="1" applyAlignment="1"/>
    <xf numFmtId="164" fontId="27" fillId="0" borderId="2" xfId="0" applyFont="1" applyBorder="1" applyAlignment="1"/>
  </cellXfs>
  <cellStyles count="17">
    <cellStyle name="Comma 2" xfId="1" xr:uid="{00000000-0005-0000-0000-000000000000}"/>
    <cellStyle name="Comma 2 2" xfId="5" xr:uid="{00000000-0005-0000-0000-000001000000}"/>
    <cellStyle name="Comma 2 2 2" xfId="13" xr:uid="{00000000-0005-0000-0000-000002000000}"/>
    <cellStyle name="Comma 2 3" xfId="9" xr:uid="{00000000-0005-0000-0000-000003000000}"/>
    <cellStyle name="Currency 2" xfId="2" xr:uid="{00000000-0005-0000-0000-000004000000}"/>
    <cellStyle name="Currency 2 2" xfId="6" xr:uid="{00000000-0005-0000-0000-000005000000}"/>
    <cellStyle name="Currency 2 2 2" xfId="14" xr:uid="{00000000-0005-0000-0000-000006000000}"/>
    <cellStyle name="Currency 2 3" xfId="10" xr:uid="{00000000-0005-0000-0000-000007000000}"/>
    <cellStyle name="Normal" xfId="0" builtinId="0"/>
    <cellStyle name="Normal 2" xfId="3" xr:uid="{00000000-0005-0000-0000-000009000000}"/>
    <cellStyle name="Normal 2 2" xfId="7" xr:uid="{00000000-0005-0000-0000-00000A000000}"/>
    <cellStyle name="Normal 2 2 2" xfId="15" xr:uid="{00000000-0005-0000-0000-00000B000000}"/>
    <cellStyle name="Normal 2 3" xfId="11" xr:uid="{00000000-0005-0000-0000-00000C000000}"/>
    <cellStyle name="Percent 2" xfId="4" xr:uid="{00000000-0005-0000-0000-00000D000000}"/>
    <cellStyle name="Percent 2 2" xfId="8" xr:uid="{00000000-0005-0000-0000-00000E000000}"/>
    <cellStyle name="Percent 2 2 2" xfId="16" xr:uid="{00000000-0005-0000-0000-00000F000000}"/>
    <cellStyle name="Percent 2 3" xfId="12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8F7E1"/>
      <color rgb="FFFFEF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1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1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0.bin"/><Relationship Id="rId10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59.bin"/><Relationship Id="rId9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3" Type="http://schemas.openxmlformats.org/officeDocument/2006/relationships/printerSettings" Target="../printerSettings/printerSettings69.bin"/><Relationship Id="rId7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1.bin"/><Relationship Id="rId10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11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82.bin"/><Relationship Id="rId10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1.bin"/><Relationship Id="rId9" Type="http://schemas.openxmlformats.org/officeDocument/2006/relationships/printerSettings" Target="../printerSettings/printerSettings8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88" transitionEvaluation="1">
    <pageSetUpPr fitToPage="1"/>
  </sheetPr>
  <dimension ref="A1:Q151"/>
  <sheetViews>
    <sheetView showGridLines="0" topLeftCell="B1" zoomScale="95" zoomScaleNormal="85" workbookViewId="0">
      <selection activeCell="F3" sqref="F3:G3"/>
    </sheetView>
  </sheetViews>
  <sheetFormatPr defaultColWidth="63.19921875" defaultRowHeight="18.75"/>
  <cols>
    <col min="1" max="1" width="5" style="1" customWidth="1"/>
    <col min="2" max="2" width="116.3984375" style="2" customWidth="1"/>
    <col min="3" max="3" width="88.796875" style="1" bestFit="1" customWidth="1"/>
    <col min="4" max="4" width="13.59765625" style="176" customWidth="1"/>
    <col min="5" max="5" width="79" style="2" bestFit="1" customWidth="1"/>
    <col min="6" max="6" width="13" style="2" customWidth="1"/>
    <col min="7" max="7" width="16.59765625" style="1" customWidth="1"/>
    <col min="8" max="8" width="51" style="111" hidden="1" customWidth="1"/>
    <col min="9" max="9" width="5.3984375" style="1" hidden="1" customWidth="1"/>
    <col min="10" max="10" width="60.19921875" style="116" hidden="1" customWidth="1"/>
    <col min="11" max="11" width="2.59765625" style="1" bestFit="1" customWidth="1"/>
    <col min="12" max="12" width="63.19921875" style="1" customWidth="1"/>
    <col min="13" max="13" width="2.59765625" style="1" bestFit="1" customWidth="1"/>
    <col min="14" max="14" width="63.19921875" style="1" customWidth="1"/>
    <col min="15" max="15" width="2.59765625" style="1" bestFit="1" customWidth="1"/>
    <col min="16" max="16" width="63.19921875" style="1" customWidth="1"/>
    <col min="17" max="17" width="2.59765625" style="1" bestFit="1" customWidth="1"/>
    <col min="18" max="16384" width="63.19921875" style="1"/>
  </cols>
  <sheetData>
    <row r="1" spans="1:10" ht="6" customHeight="1"/>
    <row r="2" spans="1:10">
      <c r="A2" s="21"/>
      <c r="B2" s="382" t="s">
        <v>0</v>
      </c>
      <c r="C2" s="383"/>
      <c r="D2" s="383"/>
      <c r="E2" s="383"/>
      <c r="F2" s="93" t="s">
        <v>1</v>
      </c>
      <c r="G2" s="21"/>
    </row>
    <row r="3" spans="1:10">
      <c r="A3" s="21"/>
      <c r="B3" s="384" t="s">
        <v>2</v>
      </c>
      <c r="C3" s="383"/>
      <c r="D3" s="383"/>
      <c r="E3" s="383"/>
      <c r="F3" s="381"/>
      <c r="G3" s="393"/>
    </row>
    <row r="4" spans="1:10">
      <c r="A4" s="21"/>
      <c r="B4" s="29"/>
      <c r="C4" s="30"/>
      <c r="D4" s="177"/>
      <c r="E4" s="22"/>
      <c r="F4" s="204"/>
      <c r="G4" s="21"/>
      <c r="H4" s="112"/>
      <c r="I4" s="128"/>
      <c r="J4" s="117"/>
    </row>
    <row r="5" spans="1:10" ht="20.25" customHeight="1">
      <c r="A5" s="21"/>
      <c r="B5" s="49" t="s">
        <v>3</v>
      </c>
      <c r="C5" s="50" t="s">
        <v>4</v>
      </c>
      <c r="D5" s="178" t="s">
        <v>5</v>
      </c>
      <c r="E5" s="51" t="s">
        <v>6</v>
      </c>
      <c r="F5" s="51" t="s">
        <v>7</v>
      </c>
      <c r="G5" s="52" t="s">
        <v>8</v>
      </c>
      <c r="H5" s="135" t="s">
        <v>9</v>
      </c>
      <c r="I5" s="129"/>
      <c r="J5" s="121" t="s">
        <v>10</v>
      </c>
    </row>
    <row r="6" spans="1:10" s="90" customFormat="1" ht="20.25" customHeight="1">
      <c r="A6" s="21"/>
      <c r="B6" s="218" t="s">
        <v>11</v>
      </c>
      <c r="C6" s="155" t="s">
        <v>12</v>
      </c>
      <c r="D6" s="197">
        <v>9033</v>
      </c>
      <c r="E6" s="154" t="s">
        <v>13</v>
      </c>
      <c r="F6" s="154">
        <v>3547</v>
      </c>
      <c r="G6" s="191" t="s">
        <v>14</v>
      </c>
      <c r="H6" s="153" t="s">
        <v>15</v>
      </c>
      <c r="I6" s="130"/>
      <c r="J6" s="122" t="s">
        <v>15</v>
      </c>
    </row>
    <row r="7" spans="1:10" s="90" customFormat="1" ht="20.25" customHeight="1">
      <c r="A7" s="21"/>
      <c r="B7" s="218" t="s">
        <v>16</v>
      </c>
      <c r="C7" s="155" t="s">
        <v>17</v>
      </c>
      <c r="D7" s="197">
        <v>9033</v>
      </c>
      <c r="E7" s="154" t="s">
        <v>18</v>
      </c>
      <c r="F7" s="154">
        <v>3389</v>
      </c>
      <c r="G7" s="191" t="s">
        <v>19</v>
      </c>
      <c r="H7" s="153" t="s">
        <v>15</v>
      </c>
      <c r="I7" s="130"/>
      <c r="J7" s="122" t="s">
        <v>15</v>
      </c>
    </row>
    <row r="8" spans="1:10" s="90" customFormat="1" ht="19.5" customHeight="1">
      <c r="A8" s="21"/>
      <c r="B8" s="78" t="s">
        <v>20</v>
      </c>
      <c r="C8" s="74" t="s">
        <v>21</v>
      </c>
      <c r="D8" s="219">
        <v>9033</v>
      </c>
      <c r="E8" s="220" t="s">
        <v>22</v>
      </c>
      <c r="F8" s="70">
        <v>6837</v>
      </c>
      <c r="G8" s="66" t="s">
        <v>23</v>
      </c>
      <c r="H8" s="153" t="s">
        <v>24</v>
      </c>
      <c r="I8" s="130"/>
      <c r="J8" s="122" t="s">
        <v>24</v>
      </c>
    </row>
    <row r="9" spans="1:10" s="8" customFormat="1" ht="19.5" customHeight="1">
      <c r="A9" s="23"/>
      <c r="B9" s="78" t="s">
        <v>25</v>
      </c>
      <c r="C9" s="74" t="s">
        <v>26</v>
      </c>
      <c r="D9" s="219">
        <v>9033</v>
      </c>
      <c r="E9" s="74" t="s">
        <v>27</v>
      </c>
      <c r="F9" s="70">
        <v>7405</v>
      </c>
      <c r="G9" s="66" t="s">
        <v>28</v>
      </c>
      <c r="H9" s="136" t="s">
        <v>29</v>
      </c>
      <c r="I9" s="134"/>
      <c r="J9" s="127"/>
    </row>
    <row r="10" spans="1:10" s="8" customFormat="1" ht="19.5" customHeight="1">
      <c r="A10" s="23"/>
      <c r="B10" s="78" t="s">
        <v>30</v>
      </c>
      <c r="C10" s="74" t="s">
        <v>31</v>
      </c>
      <c r="D10" s="219">
        <v>9081</v>
      </c>
      <c r="E10" s="74" t="s">
        <v>27</v>
      </c>
      <c r="F10" s="70">
        <v>4454</v>
      </c>
      <c r="G10" s="66" t="s">
        <v>32</v>
      </c>
      <c r="H10" s="136" t="s">
        <v>29</v>
      </c>
      <c r="I10" s="134"/>
      <c r="J10" s="127"/>
    </row>
    <row r="11" spans="1:10" ht="19.5" customHeight="1">
      <c r="A11" s="23"/>
      <c r="B11" s="168" t="s">
        <v>33</v>
      </c>
      <c r="C11" s="169" t="s">
        <v>33</v>
      </c>
      <c r="D11" s="179" t="s">
        <v>5</v>
      </c>
      <c r="E11" s="170" t="s">
        <v>6</v>
      </c>
      <c r="F11" s="170" t="s">
        <v>7</v>
      </c>
      <c r="G11" s="171" t="s">
        <v>8</v>
      </c>
      <c r="H11" s="136"/>
      <c r="I11" s="129"/>
      <c r="J11" s="124"/>
    </row>
    <row r="12" spans="1:10" s="90" customFormat="1" ht="19.5" customHeight="1">
      <c r="A12" s="21"/>
      <c r="B12" s="158" t="s">
        <v>34</v>
      </c>
      <c r="C12" s="155" t="s">
        <v>35</v>
      </c>
      <c r="D12" s="197">
        <v>9102</v>
      </c>
      <c r="E12" s="221" t="s">
        <v>36</v>
      </c>
      <c r="F12" s="154">
        <v>4446</v>
      </c>
      <c r="G12" s="191" t="s">
        <v>37</v>
      </c>
      <c r="H12" s="153" t="s">
        <v>38</v>
      </c>
      <c r="I12" s="130"/>
      <c r="J12" s="123" t="s">
        <v>39</v>
      </c>
    </row>
    <row r="13" spans="1:10" s="90" customFormat="1" ht="19.5" customHeight="1">
      <c r="A13" s="21"/>
      <c r="B13" s="158"/>
      <c r="C13" s="155"/>
      <c r="D13" s="197"/>
      <c r="E13" s="221" t="s">
        <v>40</v>
      </c>
      <c r="F13" s="154">
        <v>3320</v>
      </c>
      <c r="G13" s="191" t="s">
        <v>41</v>
      </c>
      <c r="H13" s="153"/>
      <c r="I13" s="130"/>
      <c r="J13" s="123"/>
    </row>
    <row r="14" spans="1:10" s="90" customFormat="1" ht="19.5" customHeight="1">
      <c r="A14" s="21"/>
      <c r="B14" s="158" t="s">
        <v>42</v>
      </c>
      <c r="C14" s="155" t="s">
        <v>43</v>
      </c>
      <c r="D14" s="197">
        <v>9033</v>
      </c>
      <c r="E14" s="154" t="s">
        <v>44</v>
      </c>
      <c r="F14" s="154">
        <v>3917</v>
      </c>
      <c r="G14" s="191" t="s">
        <v>45</v>
      </c>
      <c r="H14" s="153" t="s">
        <v>46</v>
      </c>
      <c r="I14" s="130"/>
      <c r="J14" s="125" t="s">
        <v>47</v>
      </c>
    </row>
    <row r="15" spans="1:10" s="90" customFormat="1" ht="19.5" customHeight="1">
      <c r="A15" s="21"/>
      <c r="B15" s="222" t="s">
        <v>48</v>
      </c>
      <c r="C15" s="155" t="s">
        <v>49</v>
      </c>
      <c r="D15" s="197">
        <v>9038</v>
      </c>
      <c r="E15" s="154" t="s">
        <v>50</v>
      </c>
      <c r="F15" s="154">
        <v>3381</v>
      </c>
      <c r="G15" s="191" t="s">
        <v>51</v>
      </c>
      <c r="H15" s="137" t="s">
        <v>52</v>
      </c>
      <c r="I15" s="130"/>
      <c r="J15" s="123" t="s">
        <v>53</v>
      </c>
    </row>
    <row r="16" spans="1:10" s="90" customFormat="1" ht="19.5" customHeight="1">
      <c r="A16" s="21"/>
      <c r="B16" s="167" t="s">
        <v>54</v>
      </c>
      <c r="C16" s="156" t="s">
        <v>55</v>
      </c>
      <c r="D16" s="186">
        <v>9033</v>
      </c>
      <c r="E16" s="157" t="s">
        <v>56</v>
      </c>
      <c r="F16" s="157">
        <v>6607</v>
      </c>
      <c r="G16" s="192" t="s">
        <v>57</v>
      </c>
      <c r="H16" s="153" t="s">
        <v>46</v>
      </c>
      <c r="I16" s="130"/>
      <c r="J16" s="125" t="s">
        <v>47</v>
      </c>
    </row>
    <row r="17" spans="1:17" ht="6" customHeight="1">
      <c r="A17" s="24"/>
      <c r="B17" s="22"/>
      <c r="C17" s="24"/>
      <c r="D17" s="181"/>
      <c r="E17" s="22"/>
      <c r="F17" s="22"/>
      <c r="G17" s="142"/>
      <c r="H17" s="136"/>
      <c r="I17" s="129"/>
      <c r="J17" s="124"/>
    </row>
    <row r="18" spans="1:17" s="5" customFormat="1">
      <c r="A18" s="27"/>
      <c r="B18" s="49" t="s">
        <v>58</v>
      </c>
      <c r="C18" s="50" t="s">
        <v>4</v>
      </c>
      <c r="D18" s="178" t="s">
        <v>5</v>
      </c>
      <c r="E18" s="20" t="s">
        <v>59</v>
      </c>
      <c r="F18" s="51" t="s">
        <v>7</v>
      </c>
      <c r="G18" s="52" t="s">
        <v>8</v>
      </c>
      <c r="H18" s="138"/>
      <c r="I18" s="131"/>
      <c r="J18" s="126"/>
    </row>
    <row r="19" spans="1:17" s="81" customFormat="1" ht="19.5" customHeight="1">
      <c r="A19" s="25"/>
      <c r="B19" s="158" t="s">
        <v>60</v>
      </c>
      <c r="C19" s="155" t="s">
        <v>61</v>
      </c>
      <c r="D19" s="197">
        <v>9033</v>
      </c>
      <c r="E19" s="154" t="s">
        <v>62</v>
      </c>
      <c r="F19" s="154">
        <v>2259</v>
      </c>
      <c r="G19" s="191" t="s">
        <v>63</v>
      </c>
      <c r="H19" s="153" t="s">
        <v>24</v>
      </c>
      <c r="I19" s="130"/>
      <c r="J19" s="122" t="s">
        <v>24</v>
      </c>
    </row>
    <row r="20" spans="1:17" ht="6" customHeight="1">
      <c r="A20" s="24"/>
      <c r="B20" s="22"/>
      <c r="C20" s="24"/>
      <c r="D20" s="181"/>
      <c r="E20" s="22"/>
      <c r="F20" s="22"/>
      <c r="G20" s="142"/>
      <c r="H20" s="136"/>
      <c r="I20" s="129"/>
      <c r="J20" s="124"/>
    </row>
    <row r="21" spans="1:17" s="5" customFormat="1">
      <c r="A21" s="27"/>
      <c r="B21" s="49" t="s">
        <v>64</v>
      </c>
      <c r="C21" s="50" t="s">
        <v>65</v>
      </c>
      <c r="D21" s="178" t="s">
        <v>5</v>
      </c>
      <c r="E21" s="20" t="s">
        <v>59</v>
      </c>
      <c r="F21" s="51" t="s">
        <v>7</v>
      </c>
      <c r="G21" s="52" t="s">
        <v>8</v>
      </c>
      <c r="H21" s="138"/>
      <c r="I21" s="131"/>
      <c r="J21" s="126"/>
    </row>
    <row r="22" spans="1:17" s="81" customFormat="1" ht="19.5" customHeight="1">
      <c r="A22" s="25"/>
      <c r="B22" s="158" t="s">
        <v>66</v>
      </c>
      <c r="C22" s="155" t="s">
        <v>67</v>
      </c>
      <c r="D22" s="197">
        <v>9072</v>
      </c>
      <c r="E22" s="154" t="s">
        <v>68</v>
      </c>
      <c r="F22" s="154">
        <v>2785</v>
      </c>
      <c r="G22" s="191" t="s">
        <v>69</v>
      </c>
      <c r="H22" s="137" t="s">
        <v>52</v>
      </c>
      <c r="I22" s="132"/>
      <c r="J22" s="122" t="s">
        <v>24</v>
      </c>
    </row>
    <row r="23" spans="1:17" s="81" customFormat="1" ht="19.5" customHeight="1">
      <c r="A23" s="25"/>
      <c r="B23" s="158" t="s">
        <v>70</v>
      </c>
      <c r="C23" s="155" t="s">
        <v>71</v>
      </c>
      <c r="D23" s="197">
        <v>9072</v>
      </c>
      <c r="E23" s="154" t="s">
        <v>72</v>
      </c>
      <c r="F23" s="154">
        <v>2802</v>
      </c>
      <c r="G23" s="191" t="s">
        <v>69</v>
      </c>
      <c r="H23" s="153" t="s">
        <v>73</v>
      </c>
      <c r="I23" s="133" t="s">
        <v>74</v>
      </c>
      <c r="J23" s="122"/>
      <c r="K23" s="91" t="s">
        <v>74</v>
      </c>
      <c r="M23" s="91" t="s">
        <v>74</v>
      </c>
      <c r="O23" s="91" t="s">
        <v>74</v>
      </c>
      <c r="Q23" s="91" t="s">
        <v>74</v>
      </c>
    </row>
    <row r="24" spans="1:17" s="81" customFormat="1" ht="19.5" customHeight="1">
      <c r="A24" s="25"/>
      <c r="B24" s="158" t="s">
        <v>75</v>
      </c>
      <c r="C24" s="155" t="s">
        <v>76</v>
      </c>
      <c r="D24" s="197">
        <v>9071</v>
      </c>
      <c r="E24" s="154" t="s">
        <v>77</v>
      </c>
      <c r="F24" s="154">
        <v>3202</v>
      </c>
      <c r="G24" s="191" t="s">
        <v>78</v>
      </c>
      <c r="H24" s="137" t="s">
        <v>79</v>
      </c>
      <c r="I24" s="132"/>
      <c r="J24" s="125" t="s">
        <v>80</v>
      </c>
    </row>
    <row r="25" spans="1:17" s="81" customFormat="1" ht="19.5" customHeight="1">
      <c r="A25" s="25"/>
      <c r="B25" s="158" t="s">
        <v>81</v>
      </c>
      <c r="C25" s="155" t="s">
        <v>82</v>
      </c>
      <c r="D25" s="197">
        <v>9074</v>
      </c>
      <c r="E25" s="154" t="s">
        <v>83</v>
      </c>
      <c r="F25" s="154">
        <v>3910</v>
      </c>
      <c r="G25" s="191" t="s">
        <v>84</v>
      </c>
      <c r="H25" s="137" t="s">
        <v>79</v>
      </c>
      <c r="I25" s="132"/>
      <c r="J25" s="125" t="s">
        <v>80</v>
      </c>
    </row>
    <row r="26" spans="1:17" s="81" customFormat="1" ht="19.5" customHeight="1">
      <c r="A26" s="25"/>
      <c r="B26" s="158" t="s">
        <v>85</v>
      </c>
      <c r="C26" s="155" t="s">
        <v>86</v>
      </c>
      <c r="D26" s="197">
        <v>9077</v>
      </c>
      <c r="E26" s="154" t="s">
        <v>87</v>
      </c>
      <c r="F26" s="154">
        <v>4505</v>
      </c>
      <c r="G26" s="191" t="s">
        <v>88</v>
      </c>
      <c r="H26" s="137" t="s">
        <v>79</v>
      </c>
      <c r="I26" s="132"/>
      <c r="J26" s="125" t="s">
        <v>80</v>
      </c>
    </row>
    <row r="27" spans="1:17" s="81" customFormat="1" ht="19.5" customHeight="1">
      <c r="A27" s="25"/>
      <c r="B27" s="158" t="s">
        <v>89</v>
      </c>
      <c r="C27" s="155" t="s">
        <v>90</v>
      </c>
      <c r="D27" s="197">
        <v>9073</v>
      </c>
      <c r="E27" s="154" t="s">
        <v>91</v>
      </c>
      <c r="F27" s="154">
        <v>2079</v>
      </c>
      <c r="G27" s="191" t="s">
        <v>92</v>
      </c>
      <c r="H27" s="137" t="s">
        <v>79</v>
      </c>
      <c r="I27" s="132"/>
      <c r="J27" s="125" t="s">
        <v>80</v>
      </c>
    </row>
    <row r="28" spans="1:17" s="81" customFormat="1" ht="19.5" customHeight="1">
      <c r="A28" s="25"/>
      <c r="B28" s="163" t="s">
        <v>93</v>
      </c>
      <c r="C28" s="193" t="s">
        <v>94</v>
      </c>
      <c r="D28" s="194">
        <v>9075</v>
      </c>
      <c r="E28" s="195" t="s">
        <v>95</v>
      </c>
      <c r="F28" s="195">
        <v>2902</v>
      </c>
      <c r="G28" s="196" t="s">
        <v>96</v>
      </c>
      <c r="H28" s="137" t="s">
        <v>79</v>
      </c>
      <c r="I28" s="132"/>
      <c r="J28" s="125" t="s">
        <v>80</v>
      </c>
    </row>
    <row r="29" spans="1:17" s="81" customFormat="1" ht="19.5" customHeight="1">
      <c r="A29" s="25"/>
      <c r="B29" s="168" t="s">
        <v>97</v>
      </c>
      <c r="C29" s="169" t="s">
        <v>98</v>
      </c>
      <c r="D29" s="179" t="s">
        <v>5</v>
      </c>
      <c r="E29" s="170" t="s">
        <v>99</v>
      </c>
      <c r="F29" s="170" t="s">
        <v>7</v>
      </c>
      <c r="G29" s="171" t="s">
        <v>8</v>
      </c>
      <c r="H29" s="137"/>
      <c r="I29" s="132"/>
      <c r="J29" s="125"/>
    </row>
    <row r="30" spans="1:17" s="81" customFormat="1" ht="19.5" customHeight="1">
      <c r="A30" s="25"/>
      <c r="B30" s="158" t="s">
        <v>100</v>
      </c>
      <c r="C30" s="155" t="s">
        <v>101</v>
      </c>
      <c r="D30" s="197">
        <v>9072</v>
      </c>
      <c r="E30" s="154" t="s">
        <v>102</v>
      </c>
      <c r="F30" s="154">
        <v>3898</v>
      </c>
      <c r="G30" s="191" t="s">
        <v>69</v>
      </c>
      <c r="H30" s="137" t="s">
        <v>79</v>
      </c>
      <c r="I30" s="132"/>
      <c r="J30" s="125" t="s">
        <v>80</v>
      </c>
    </row>
    <row r="31" spans="1:17" s="81" customFormat="1" ht="19.5" customHeight="1">
      <c r="A31" s="25"/>
      <c r="B31" s="167" t="s">
        <v>103</v>
      </c>
      <c r="C31" s="155" t="s">
        <v>104</v>
      </c>
      <c r="D31" s="186">
        <v>9072</v>
      </c>
      <c r="E31" s="157"/>
      <c r="F31" s="157">
        <v>2687</v>
      </c>
      <c r="G31" s="192" t="s">
        <v>105</v>
      </c>
      <c r="H31" s="137"/>
      <c r="I31" s="132"/>
      <c r="J31" s="125"/>
    </row>
    <row r="32" spans="1:17" s="3" customFormat="1" ht="6" customHeight="1">
      <c r="A32" s="28"/>
      <c r="B32" s="58"/>
      <c r="C32" s="27"/>
      <c r="D32" s="183"/>
      <c r="E32" s="58"/>
      <c r="F32" s="58"/>
      <c r="G32" s="143"/>
      <c r="H32" s="138"/>
      <c r="I32" s="131"/>
      <c r="J32" s="126"/>
    </row>
    <row r="33" spans="1:11" s="5" customFormat="1">
      <c r="A33" s="27"/>
      <c r="B33" s="49" t="s">
        <v>106</v>
      </c>
      <c r="C33" s="50" t="s">
        <v>65</v>
      </c>
      <c r="D33" s="178" t="s">
        <v>5</v>
      </c>
      <c r="E33" s="20" t="s">
        <v>59</v>
      </c>
      <c r="F33" s="51" t="s">
        <v>7</v>
      </c>
      <c r="G33" s="52" t="s">
        <v>8</v>
      </c>
      <c r="H33" s="138"/>
      <c r="I33" s="131"/>
      <c r="J33" s="126"/>
    </row>
    <row r="34" spans="1:11" s="5" customFormat="1">
      <c r="A34" s="27"/>
      <c r="B34" s="167" t="s">
        <v>107</v>
      </c>
      <c r="C34" s="156" t="s">
        <v>108</v>
      </c>
      <c r="D34" s="186">
        <v>9118</v>
      </c>
      <c r="E34" s="157" t="s">
        <v>109</v>
      </c>
      <c r="F34" s="157">
        <v>4900</v>
      </c>
      <c r="G34" s="192" t="s">
        <v>110</v>
      </c>
      <c r="H34" s="138"/>
      <c r="I34" s="131"/>
      <c r="J34" s="126"/>
    </row>
    <row r="35" spans="1:11" s="5" customFormat="1">
      <c r="A35" s="27"/>
      <c r="B35" s="167" t="s">
        <v>111</v>
      </c>
      <c r="C35" s="156" t="s">
        <v>112</v>
      </c>
      <c r="D35" s="186">
        <v>9118</v>
      </c>
      <c r="E35" s="157"/>
      <c r="F35" s="157">
        <v>2948</v>
      </c>
      <c r="G35" s="192" t="s">
        <v>113</v>
      </c>
      <c r="H35" s="138"/>
      <c r="I35" s="131"/>
      <c r="J35" s="126"/>
    </row>
    <row r="36" spans="1:11" s="3" customFormat="1" ht="6" customHeight="1">
      <c r="A36" s="28"/>
      <c r="B36" s="58"/>
      <c r="C36" s="27"/>
      <c r="D36" s="183"/>
      <c r="E36" s="58"/>
      <c r="F36" s="58"/>
      <c r="G36" s="143"/>
      <c r="H36" s="138"/>
      <c r="I36" s="131"/>
      <c r="J36" s="126"/>
    </row>
    <row r="37" spans="1:11" s="5" customFormat="1">
      <c r="A37" s="27"/>
      <c r="B37" s="49" t="s">
        <v>114</v>
      </c>
      <c r="C37" s="50" t="s">
        <v>65</v>
      </c>
      <c r="D37" s="178" t="s">
        <v>5</v>
      </c>
      <c r="E37" s="20" t="s">
        <v>59</v>
      </c>
      <c r="F37" s="51" t="s">
        <v>7</v>
      </c>
      <c r="G37" s="52" t="s">
        <v>8</v>
      </c>
      <c r="H37" s="138"/>
      <c r="I37" s="131"/>
      <c r="J37" s="126"/>
    </row>
    <row r="38" spans="1:11" s="81" customFormat="1" ht="19.5" customHeight="1">
      <c r="A38" s="25"/>
      <c r="B38" s="158" t="s">
        <v>115</v>
      </c>
      <c r="C38" s="155" t="s">
        <v>116</v>
      </c>
      <c r="D38" s="197">
        <v>9109</v>
      </c>
      <c r="E38" s="154" t="s">
        <v>117</v>
      </c>
      <c r="F38" s="154">
        <v>4076</v>
      </c>
      <c r="G38" s="191" t="s">
        <v>118</v>
      </c>
      <c r="H38" s="137" t="s">
        <v>52</v>
      </c>
      <c r="I38" s="132"/>
      <c r="J38" s="122" t="s">
        <v>24</v>
      </c>
    </row>
    <row r="39" spans="1:11" s="81" customFormat="1" ht="19.5" customHeight="1">
      <c r="A39" s="25"/>
      <c r="B39" s="158"/>
      <c r="C39" s="155"/>
      <c r="D39" s="197">
        <v>9109</v>
      </c>
      <c r="E39" s="154" t="s">
        <v>119</v>
      </c>
      <c r="F39" s="154">
        <v>6166</v>
      </c>
      <c r="G39" s="191" t="s">
        <v>118</v>
      </c>
      <c r="H39" s="137"/>
      <c r="I39" s="132"/>
      <c r="J39" s="122"/>
    </row>
    <row r="40" spans="1:11" s="81" customFormat="1" ht="19.5" customHeight="1">
      <c r="A40" s="25"/>
      <c r="B40" s="158" t="s">
        <v>120</v>
      </c>
      <c r="C40" s="74" t="s">
        <v>121</v>
      </c>
      <c r="D40" s="197">
        <v>9068</v>
      </c>
      <c r="E40" s="154" t="s">
        <v>122</v>
      </c>
      <c r="F40" s="154">
        <v>7771</v>
      </c>
      <c r="G40" s="191" t="s">
        <v>123</v>
      </c>
      <c r="H40" s="137" t="s">
        <v>79</v>
      </c>
      <c r="I40" s="132"/>
      <c r="J40" s="125" t="s">
        <v>80</v>
      </c>
    </row>
    <row r="41" spans="1:11" s="81" customFormat="1" ht="19.5" customHeight="1">
      <c r="A41" s="25"/>
      <c r="B41" s="158" t="s">
        <v>124</v>
      </c>
      <c r="C41" s="155" t="s">
        <v>125</v>
      </c>
      <c r="D41" s="197">
        <v>9189</v>
      </c>
      <c r="E41" s="154" t="s">
        <v>126</v>
      </c>
      <c r="F41" s="154">
        <v>6639</v>
      </c>
      <c r="G41" s="191" t="s">
        <v>127</v>
      </c>
      <c r="H41" s="137" t="s">
        <v>79</v>
      </c>
      <c r="I41" s="132"/>
      <c r="J41" s="125" t="s">
        <v>80</v>
      </c>
    </row>
    <row r="42" spans="1:11" s="81" customFormat="1" ht="19.5" customHeight="1">
      <c r="A42" s="25"/>
      <c r="B42" s="158" t="s">
        <v>128</v>
      </c>
      <c r="C42" s="155" t="s">
        <v>129</v>
      </c>
      <c r="D42" s="197">
        <v>9107</v>
      </c>
      <c r="E42" s="154" t="s">
        <v>130</v>
      </c>
      <c r="F42" s="154">
        <v>7532</v>
      </c>
      <c r="G42" s="191" t="s">
        <v>131</v>
      </c>
      <c r="H42" s="137" t="s">
        <v>79</v>
      </c>
      <c r="I42" s="132"/>
      <c r="J42" s="125" t="s">
        <v>80</v>
      </c>
    </row>
    <row r="43" spans="1:11" s="81" customFormat="1" ht="19.5" customHeight="1">
      <c r="A43" s="25"/>
      <c r="B43" s="167" t="s">
        <v>132</v>
      </c>
      <c r="C43" s="156" t="s">
        <v>133</v>
      </c>
      <c r="D43" s="186">
        <v>9108</v>
      </c>
      <c r="E43" s="157" t="s">
        <v>134</v>
      </c>
      <c r="F43" s="157">
        <v>7310</v>
      </c>
      <c r="G43" s="192" t="s">
        <v>135</v>
      </c>
      <c r="H43" s="137" t="s">
        <v>79</v>
      </c>
      <c r="I43" s="132"/>
      <c r="J43" s="125" t="s">
        <v>80</v>
      </c>
    </row>
    <row r="44" spans="1:11" s="81" customFormat="1" ht="6" customHeight="1">
      <c r="A44" s="25"/>
      <c r="B44" s="82"/>
      <c r="C44" s="83"/>
      <c r="D44" s="184"/>
      <c r="E44" s="82"/>
      <c r="F44" s="82"/>
      <c r="G44" s="144"/>
      <c r="H44" s="137"/>
      <c r="I44" s="132"/>
      <c r="J44" s="125"/>
    </row>
    <row r="45" spans="1:11" s="5" customFormat="1">
      <c r="A45" s="27"/>
      <c r="B45" s="49" t="s">
        <v>136</v>
      </c>
      <c r="C45" s="50" t="s">
        <v>65</v>
      </c>
      <c r="D45" s="178" t="s">
        <v>5</v>
      </c>
      <c r="E45" s="20" t="s">
        <v>6</v>
      </c>
      <c r="F45" s="51" t="s">
        <v>7</v>
      </c>
      <c r="G45" s="52" t="s">
        <v>8</v>
      </c>
      <c r="H45" s="138"/>
      <c r="I45" s="131"/>
      <c r="J45" s="126"/>
    </row>
    <row r="46" spans="1:11" s="81" customFormat="1" ht="19.5" customHeight="1">
      <c r="A46" s="25"/>
      <c r="B46" s="158" t="s">
        <v>137</v>
      </c>
      <c r="C46" s="155" t="s">
        <v>138</v>
      </c>
      <c r="D46" s="197">
        <v>9112</v>
      </c>
      <c r="E46" s="154" t="s">
        <v>139</v>
      </c>
      <c r="F46" s="154">
        <v>3036</v>
      </c>
      <c r="G46" s="191" t="s">
        <v>140</v>
      </c>
      <c r="H46" s="137" t="s">
        <v>52</v>
      </c>
      <c r="I46" s="132"/>
      <c r="J46" s="122" t="s">
        <v>24</v>
      </c>
    </row>
    <row r="47" spans="1:11" s="81" customFormat="1" ht="6" customHeight="1">
      <c r="A47" s="25"/>
      <c r="B47" s="348"/>
      <c r="C47" s="349"/>
      <c r="D47" s="350"/>
      <c r="E47" s="348"/>
      <c r="F47" s="348"/>
      <c r="G47" s="351"/>
      <c r="H47" s="137"/>
      <c r="I47" s="132"/>
      <c r="J47" s="125"/>
    </row>
    <row r="48" spans="1:11" s="3" customFormat="1">
      <c r="A48" s="26"/>
      <c r="B48" s="84" t="s">
        <v>141</v>
      </c>
      <c r="C48" s="50" t="s">
        <v>65</v>
      </c>
      <c r="D48" s="178" t="s">
        <v>5</v>
      </c>
      <c r="E48" s="85" t="s">
        <v>59</v>
      </c>
      <c r="F48" s="51" t="s">
        <v>7</v>
      </c>
      <c r="G48" s="52" t="s">
        <v>8</v>
      </c>
      <c r="H48" s="138"/>
      <c r="I48" s="131"/>
      <c r="J48" s="126"/>
      <c r="K48" s="4" t="s">
        <v>74</v>
      </c>
    </row>
    <row r="49" spans="1:17" s="81" customFormat="1" ht="20.25" customHeight="1">
      <c r="A49" s="25"/>
      <c r="B49" s="158" t="s">
        <v>142</v>
      </c>
      <c r="C49" s="155" t="s">
        <v>143</v>
      </c>
      <c r="D49" s="197">
        <v>9099</v>
      </c>
      <c r="E49" s="154" t="s">
        <v>144</v>
      </c>
      <c r="F49" s="154">
        <v>3763</v>
      </c>
      <c r="G49" s="191" t="s">
        <v>145</v>
      </c>
      <c r="H49" s="137" t="s">
        <v>52</v>
      </c>
      <c r="I49" s="132"/>
      <c r="J49" s="122" t="s">
        <v>24</v>
      </c>
      <c r="K49" s="91" t="s">
        <v>74</v>
      </c>
    </row>
    <row r="50" spans="1:17" s="81" customFormat="1" ht="20.25" customHeight="1">
      <c r="A50" s="25"/>
      <c r="B50" s="158" t="s">
        <v>146</v>
      </c>
      <c r="C50" s="155" t="s">
        <v>147</v>
      </c>
      <c r="D50" s="197">
        <v>9099</v>
      </c>
      <c r="E50" s="154" t="s">
        <v>148</v>
      </c>
      <c r="F50" s="154">
        <v>6403</v>
      </c>
      <c r="G50" s="191" t="s">
        <v>145</v>
      </c>
      <c r="H50" s="153" t="s">
        <v>73</v>
      </c>
      <c r="I50" s="132"/>
      <c r="J50" s="122" t="s">
        <v>24</v>
      </c>
      <c r="K50" s="91"/>
    </row>
    <row r="51" spans="1:17" s="81" customFormat="1" ht="20.25" customHeight="1">
      <c r="A51" s="25"/>
      <c r="B51" s="158" t="s">
        <v>149</v>
      </c>
      <c r="C51" s="155" t="s">
        <v>150</v>
      </c>
      <c r="D51" s="197">
        <v>9083</v>
      </c>
      <c r="E51" s="154" t="s">
        <v>151</v>
      </c>
      <c r="F51" s="154">
        <v>3613</v>
      </c>
      <c r="G51" s="191" t="s">
        <v>152</v>
      </c>
      <c r="H51" s="137" t="s">
        <v>79</v>
      </c>
      <c r="I51" s="132"/>
      <c r="J51" s="125" t="s">
        <v>80</v>
      </c>
    </row>
    <row r="52" spans="1:17" s="81" customFormat="1" ht="20.25" customHeight="1">
      <c r="A52" s="25"/>
      <c r="B52" s="158" t="s">
        <v>153</v>
      </c>
      <c r="C52" s="346" t="s">
        <v>154</v>
      </c>
      <c r="D52" s="197">
        <v>9162</v>
      </c>
      <c r="E52" s="154" t="s">
        <v>155</v>
      </c>
      <c r="F52" s="154">
        <v>2670</v>
      </c>
      <c r="G52" s="191" t="s">
        <v>156</v>
      </c>
      <c r="H52" s="137" t="s">
        <v>79</v>
      </c>
      <c r="I52" s="132"/>
      <c r="J52" s="125" t="s">
        <v>80</v>
      </c>
    </row>
    <row r="53" spans="1:17" s="81" customFormat="1" ht="20.25" customHeight="1">
      <c r="A53" s="25"/>
      <c r="B53" s="158" t="s">
        <v>157</v>
      </c>
      <c r="C53" s="155" t="s">
        <v>158</v>
      </c>
      <c r="D53" s="197">
        <v>9171</v>
      </c>
      <c r="E53" s="154" t="s">
        <v>159</v>
      </c>
      <c r="F53" s="154">
        <v>7561</v>
      </c>
      <c r="G53" s="191" t="s">
        <v>160</v>
      </c>
      <c r="H53" s="137" t="s">
        <v>79</v>
      </c>
      <c r="I53" s="132"/>
      <c r="J53" s="125" t="s">
        <v>80</v>
      </c>
    </row>
    <row r="54" spans="1:17" s="81" customFormat="1" ht="20.25" customHeight="1">
      <c r="A54" s="25"/>
      <c r="B54" s="158" t="s">
        <v>161</v>
      </c>
      <c r="C54" s="155" t="s">
        <v>162</v>
      </c>
      <c r="D54" s="197">
        <v>9055</v>
      </c>
      <c r="E54" s="154" t="s">
        <v>163</v>
      </c>
      <c r="F54" s="154">
        <v>3260</v>
      </c>
      <c r="G54" s="191" t="s">
        <v>164</v>
      </c>
      <c r="H54" s="137" t="s">
        <v>79</v>
      </c>
      <c r="I54" s="133" t="s">
        <v>74</v>
      </c>
      <c r="J54" s="125" t="s">
        <v>80</v>
      </c>
      <c r="K54" s="91" t="s">
        <v>74</v>
      </c>
      <c r="M54" s="91" t="s">
        <v>74</v>
      </c>
      <c r="O54" s="91" t="s">
        <v>74</v>
      </c>
      <c r="Q54" s="91" t="s">
        <v>74</v>
      </c>
    </row>
    <row r="55" spans="1:17" s="81" customFormat="1" ht="20.25" customHeight="1">
      <c r="A55" s="25"/>
      <c r="B55" s="158" t="s">
        <v>165</v>
      </c>
      <c r="C55" s="155" t="s">
        <v>166</v>
      </c>
      <c r="D55" s="197">
        <v>9064</v>
      </c>
      <c r="E55" s="154" t="s">
        <v>167</v>
      </c>
      <c r="F55" s="154">
        <v>3030</v>
      </c>
      <c r="G55" s="191" t="s">
        <v>168</v>
      </c>
      <c r="H55" s="137" t="s">
        <v>79</v>
      </c>
      <c r="I55" s="133"/>
      <c r="J55" s="125" t="s">
        <v>80</v>
      </c>
      <c r="K55" s="91"/>
      <c r="M55" s="91"/>
      <c r="O55" s="91"/>
      <c r="Q55" s="91"/>
    </row>
    <row r="56" spans="1:17" s="81" customFormat="1" ht="20.25" customHeight="1">
      <c r="A56" s="25"/>
      <c r="B56" s="158" t="s">
        <v>169</v>
      </c>
      <c r="C56" s="155" t="s">
        <v>170</v>
      </c>
      <c r="D56" s="197">
        <v>9067</v>
      </c>
      <c r="E56" s="154" t="s">
        <v>171</v>
      </c>
      <c r="F56" s="154">
        <v>7227</v>
      </c>
      <c r="G56" s="191" t="s">
        <v>172</v>
      </c>
      <c r="H56" s="137" t="s">
        <v>79</v>
      </c>
      <c r="I56" s="133" t="s">
        <v>74</v>
      </c>
      <c r="J56" s="125" t="s">
        <v>80</v>
      </c>
      <c r="K56" s="91" t="s">
        <v>74</v>
      </c>
      <c r="M56" s="91" t="s">
        <v>74</v>
      </c>
      <c r="O56" s="91" t="s">
        <v>74</v>
      </c>
      <c r="Q56" s="91" t="s">
        <v>74</v>
      </c>
    </row>
    <row r="57" spans="1:17" s="81" customFormat="1" ht="20.25" customHeight="1">
      <c r="A57" s="25"/>
      <c r="B57" s="158" t="s">
        <v>173</v>
      </c>
      <c r="C57" s="155" t="s">
        <v>174</v>
      </c>
      <c r="D57" s="197">
        <v>9061</v>
      </c>
      <c r="E57" s="154" t="s">
        <v>175</v>
      </c>
      <c r="F57" s="154">
        <v>3457</v>
      </c>
      <c r="G57" s="191" t="s">
        <v>176</v>
      </c>
      <c r="H57" s="137" t="s">
        <v>79</v>
      </c>
      <c r="I57" s="133" t="s">
        <v>74</v>
      </c>
      <c r="J57" s="125" t="s">
        <v>80</v>
      </c>
      <c r="K57" s="91" t="s">
        <v>74</v>
      </c>
      <c r="M57" s="91" t="s">
        <v>74</v>
      </c>
      <c r="O57" s="91" t="s">
        <v>74</v>
      </c>
      <c r="Q57" s="91" t="s">
        <v>74</v>
      </c>
    </row>
    <row r="58" spans="1:17" s="81" customFormat="1" ht="20.25" customHeight="1">
      <c r="A58" s="25"/>
      <c r="B58" s="158" t="s">
        <v>177</v>
      </c>
      <c r="C58" s="155" t="s">
        <v>178</v>
      </c>
      <c r="D58" s="197">
        <v>9161</v>
      </c>
      <c r="E58" s="345" t="s">
        <v>179</v>
      </c>
      <c r="F58" s="154">
        <v>3252</v>
      </c>
      <c r="G58" s="191" t="s">
        <v>180</v>
      </c>
      <c r="H58" s="137" t="s">
        <v>79</v>
      </c>
      <c r="I58" s="132"/>
      <c r="J58" s="125" t="s">
        <v>80</v>
      </c>
    </row>
    <row r="59" spans="1:17" s="81" customFormat="1" ht="20.25" customHeight="1">
      <c r="A59" s="25"/>
      <c r="B59" s="158" t="s">
        <v>181</v>
      </c>
      <c r="C59" s="155" t="s">
        <v>182</v>
      </c>
      <c r="D59" s="197">
        <v>9190</v>
      </c>
      <c r="E59" s="154" t="s">
        <v>183</v>
      </c>
      <c r="F59" s="154">
        <v>3914</v>
      </c>
      <c r="G59" s="191" t="s">
        <v>184</v>
      </c>
      <c r="H59" s="137" t="s">
        <v>79</v>
      </c>
      <c r="I59" s="132"/>
      <c r="J59" s="125" t="s">
        <v>80</v>
      </c>
    </row>
    <row r="60" spans="1:17" s="81" customFormat="1" ht="20.25" customHeight="1">
      <c r="A60" s="25"/>
      <c r="B60" s="158" t="s">
        <v>185</v>
      </c>
      <c r="C60" s="155" t="s">
        <v>186</v>
      </c>
      <c r="D60" s="197">
        <v>9097</v>
      </c>
      <c r="E60" s="154" t="s">
        <v>187</v>
      </c>
      <c r="F60" s="154">
        <v>3919</v>
      </c>
      <c r="G60" s="191" t="s">
        <v>188</v>
      </c>
      <c r="H60" s="137" t="s">
        <v>79</v>
      </c>
      <c r="I60" s="132"/>
      <c r="J60" s="125" t="s">
        <v>80</v>
      </c>
    </row>
    <row r="61" spans="1:17" s="81" customFormat="1" ht="20.25" customHeight="1">
      <c r="A61" s="25"/>
      <c r="B61" s="158" t="s">
        <v>189</v>
      </c>
      <c r="C61" s="223" t="s">
        <v>190</v>
      </c>
      <c r="D61" s="197">
        <v>9062</v>
      </c>
      <c r="E61" s="154" t="s">
        <v>191</v>
      </c>
      <c r="F61" s="154">
        <v>3707</v>
      </c>
      <c r="G61" s="191" t="s">
        <v>192</v>
      </c>
      <c r="H61" s="137" t="s">
        <v>79</v>
      </c>
      <c r="I61" s="132"/>
      <c r="J61" s="125" t="s">
        <v>80</v>
      </c>
      <c r="Q61" s="91" t="s">
        <v>74</v>
      </c>
    </row>
    <row r="62" spans="1:17" s="81" customFormat="1" ht="20.25" customHeight="1">
      <c r="A62" s="25"/>
      <c r="B62" s="158" t="s">
        <v>193</v>
      </c>
      <c r="C62" s="155" t="s">
        <v>194</v>
      </c>
      <c r="D62" s="197">
        <v>9082</v>
      </c>
      <c r="E62" s="154" t="s">
        <v>195</v>
      </c>
      <c r="F62" s="154">
        <v>3469</v>
      </c>
      <c r="G62" s="191" t="s">
        <v>196</v>
      </c>
      <c r="H62" s="137" t="s">
        <v>79</v>
      </c>
      <c r="I62" s="132"/>
      <c r="J62" s="125" t="s">
        <v>80</v>
      </c>
    </row>
    <row r="63" spans="1:17" s="81" customFormat="1" ht="20.25" customHeight="1">
      <c r="A63" s="25"/>
      <c r="B63" s="158" t="s">
        <v>197</v>
      </c>
      <c r="C63" s="155" t="s">
        <v>198</v>
      </c>
      <c r="D63" s="197">
        <v>9172</v>
      </c>
      <c r="E63" s="154" t="s">
        <v>199</v>
      </c>
      <c r="F63" s="154">
        <v>3518</v>
      </c>
      <c r="G63" s="191" t="s">
        <v>200</v>
      </c>
      <c r="H63" s="137" t="s">
        <v>79</v>
      </c>
      <c r="I63" s="133" t="s">
        <v>201</v>
      </c>
      <c r="J63" s="125" t="s">
        <v>80</v>
      </c>
      <c r="M63" s="91" t="s">
        <v>74</v>
      </c>
      <c r="O63" s="91" t="s">
        <v>74</v>
      </c>
      <c r="Q63" s="91" t="s">
        <v>74</v>
      </c>
    </row>
    <row r="64" spans="1:17" s="81" customFormat="1" ht="20.25" customHeight="1">
      <c r="A64" s="25"/>
      <c r="B64" s="158" t="s">
        <v>202</v>
      </c>
      <c r="C64" s="155" t="s">
        <v>203</v>
      </c>
      <c r="D64" s="197">
        <v>9081</v>
      </c>
      <c r="E64" s="154" t="s">
        <v>204</v>
      </c>
      <c r="F64" s="154">
        <v>3610</v>
      </c>
      <c r="G64" s="191" t="s">
        <v>205</v>
      </c>
      <c r="H64" s="137" t="s">
        <v>79</v>
      </c>
      <c r="I64" s="132"/>
      <c r="J64" s="125" t="s">
        <v>80</v>
      </c>
    </row>
    <row r="65" spans="1:17" s="6" customFormat="1" ht="20.25" customHeight="1">
      <c r="A65" s="26"/>
      <c r="B65" s="172" t="s">
        <v>206</v>
      </c>
      <c r="C65" s="173" t="s">
        <v>98</v>
      </c>
      <c r="D65" s="185" t="s">
        <v>5</v>
      </c>
      <c r="E65" s="174" t="s">
        <v>99</v>
      </c>
      <c r="F65" s="174" t="s">
        <v>7</v>
      </c>
      <c r="G65" s="175" t="s">
        <v>8</v>
      </c>
      <c r="H65" s="138"/>
      <c r="I65" s="131"/>
      <c r="J65" s="126"/>
    </row>
    <row r="66" spans="1:17" s="81" customFormat="1" ht="20.25" customHeight="1">
      <c r="A66" s="25"/>
      <c r="B66" s="158" t="s">
        <v>207</v>
      </c>
      <c r="C66" s="155" t="s">
        <v>208</v>
      </c>
      <c r="D66" s="197">
        <v>9097</v>
      </c>
      <c r="E66" s="154" t="s">
        <v>209</v>
      </c>
      <c r="F66" s="154">
        <v>7779</v>
      </c>
      <c r="G66" s="191" t="s">
        <v>210</v>
      </c>
      <c r="H66" s="137" t="s">
        <v>79</v>
      </c>
      <c r="I66" s="132"/>
      <c r="J66" s="125" t="s">
        <v>80</v>
      </c>
    </row>
    <row r="67" spans="1:17" s="81" customFormat="1" ht="20.25" customHeight="1">
      <c r="A67" s="25"/>
      <c r="B67" s="163" t="s">
        <v>211</v>
      </c>
      <c r="C67" s="193" t="s">
        <v>147</v>
      </c>
      <c r="D67" s="194">
        <v>9099</v>
      </c>
      <c r="E67" s="195" t="s">
        <v>212</v>
      </c>
      <c r="F67" s="195">
        <v>3517</v>
      </c>
      <c r="G67" s="196" t="s">
        <v>145</v>
      </c>
      <c r="H67" s="137" t="s">
        <v>79</v>
      </c>
      <c r="I67" s="132"/>
      <c r="J67" s="125" t="s">
        <v>80</v>
      </c>
    </row>
    <row r="68" spans="1:17" s="5" customFormat="1" ht="20.25" customHeight="1">
      <c r="A68" s="25"/>
      <c r="B68" s="224" t="s">
        <v>213</v>
      </c>
      <c r="C68" s="156" t="s">
        <v>214</v>
      </c>
      <c r="D68" s="186">
        <v>6416</v>
      </c>
      <c r="E68" s="157" t="s">
        <v>209</v>
      </c>
      <c r="F68" s="157">
        <v>7779</v>
      </c>
      <c r="G68" s="192" t="s">
        <v>210</v>
      </c>
      <c r="H68" s="137" t="s">
        <v>79</v>
      </c>
      <c r="I68" s="131"/>
      <c r="J68" s="125" t="s">
        <v>80</v>
      </c>
    </row>
    <row r="69" spans="1:17" s="3" customFormat="1" ht="6" customHeight="1">
      <c r="A69" s="28"/>
      <c r="B69" s="58"/>
      <c r="C69" s="27"/>
      <c r="D69" s="183"/>
      <c r="E69" s="58"/>
      <c r="F69" s="58"/>
      <c r="G69" s="143"/>
      <c r="H69" s="138"/>
      <c r="I69" s="131"/>
      <c r="J69" s="126"/>
    </row>
    <row r="70" spans="1:17" s="5" customFormat="1" ht="19.5" customHeight="1">
      <c r="A70" s="27"/>
      <c r="B70" s="49" t="s">
        <v>215</v>
      </c>
      <c r="C70" s="50" t="s">
        <v>65</v>
      </c>
      <c r="D70" s="178" t="s">
        <v>5</v>
      </c>
      <c r="E70" s="20" t="s">
        <v>59</v>
      </c>
      <c r="F70" s="51" t="s">
        <v>7</v>
      </c>
      <c r="G70" s="52" t="s">
        <v>8</v>
      </c>
      <c r="H70" s="138"/>
      <c r="I70" s="131"/>
      <c r="J70" s="126"/>
    </row>
    <row r="71" spans="1:17" s="5" customFormat="1" ht="19.5" customHeight="1">
      <c r="A71" s="27"/>
      <c r="B71" s="218" t="s">
        <v>216</v>
      </c>
      <c r="C71" s="155" t="s">
        <v>217</v>
      </c>
      <c r="D71" s="197">
        <v>9079</v>
      </c>
      <c r="E71" s="154" t="s">
        <v>218</v>
      </c>
      <c r="F71" s="154">
        <v>3521</v>
      </c>
      <c r="G71" s="191" t="s">
        <v>219</v>
      </c>
      <c r="H71" s="137" t="s">
        <v>52</v>
      </c>
      <c r="I71" s="131"/>
      <c r="J71" s="122" t="s">
        <v>24</v>
      </c>
    </row>
    <row r="72" spans="1:17" s="5" customFormat="1" ht="19.5" customHeight="1">
      <c r="A72" s="27"/>
      <c r="B72" s="218"/>
      <c r="C72" s="155"/>
      <c r="D72" s="197">
        <v>9079</v>
      </c>
      <c r="E72" s="154" t="s">
        <v>220</v>
      </c>
      <c r="F72" s="154">
        <v>3521</v>
      </c>
      <c r="G72" s="191" t="s">
        <v>219</v>
      </c>
      <c r="H72" s="138"/>
      <c r="I72" s="131"/>
      <c r="J72" s="122" t="s">
        <v>24</v>
      </c>
    </row>
    <row r="73" spans="1:17" s="81" customFormat="1" ht="19.5" customHeight="1">
      <c r="A73" s="25"/>
      <c r="B73" s="218" t="s">
        <v>221</v>
      </c>
      <c r="C73" s="225" t="s">
        <v>222</v>
      </c>
      <c r="D73" s="197">
        <v>9085</v>
      </c>
      <c r="E73" s="154" t="s">
        <v>223</v>
      </c>
      <c r="F73" s="154">
        <v>3284</v>
      </c>
      <c r="G73" s="191" t="s">
        <v>224</v>
      </c>
      <c r="H73" s="137" t="s">
        <v>79</v>
      </c>
      <c r="I73" s="132"/>
      <c r="J73" s="125" t="s">
        <v>80</v>
      </c>
    </row>
    <row r="74" spans="1:17" s="81" customFormat="1" ht="19.5" customHeight="1">
      <c r="A74" s="25"/>
      <c r="B74" s="158" t="s">
        <v>225</v>
      </c>
      <c r="C74" s="155" t="s">
        <v>226</v>
      </c>
      <c r="D74" s="197">
        <v>9181</v>
      </c>
      <c r="E74" s="154" t="s">
        <v>227</v>
      </c>
      <c r="F74" s="154">
        <v>2844</v>
      </c>
      <c r="G74" s="191" t="s">
        <v>228</v>
      </c>
      <c r="H74" s="137" t="s">
        <v>79</v>
      </c>
      <c r="I74" s="132"/>
      <c r="J74" s="125" t="s">
        <v>80</v>
      </c>
    </row>
    <row r="75" spans="1:17" s="5" customFormat="1" ht="19.5" customHeight="1">
      <c r="A75" s="27"/>
      <c r="B75" s="226" t="s">
        <v>229</v>
      </c>
      <c r="C75" s="156" t="s">
        <v>230</v>
      </c>
      <c r="D75" s="186">
        <v>9085</v>
      </c>
      <c r="E75" s="157" t="s">
        <v>231</v>
      </c>
      <c r="F75" s="157">
        <v>3277</v>
      </c>
      <c r="G75" s="192" t="s">
        <v>224</v>
      </c>
      <c r="H75" s="137" t="s">
        <v>79</v>
      </c>
      <c r="I75" s="131"/>
      <c r="J75" s="125" t="s">
        <v>80</v>
      </c>
    </row>
    <row r="76" spans="1:17" ht="6" customHeight="1">
      <c r="A76" s="24"/>
      <c r="B76" s="22"/>
      <c r="C76" s="24"/>
      <c r="D76" s="181"/>
      <c r="E76" s="22"/>
      <c r="F76" s="22"/>
      <c r="G76" s="142"/>
      <c r="H76" s="139"/>
      <c r="I76" s="129"/>
      <c r="J76" s="124"/>
    </row>
    <row r="77" spans="1:17" s="3" customFormat="1">
      <c r="A77" s="28"/>
      <c r="B77" s="49" t="s">
        <v>232</v>
      </c>
      <c r="C77" s="50" t="s">
        <v>65</v>
      </c>
      <c r="D77" s="178" t="s">
        <v>5</v>
      </c>
      <c r="E77" s="20" t="s">
        <v>59</v>
      </c>
      <c r="F77" s="51" t="s">
        <v>7</v>
      </c>
      <c r="G77" s="52" t="s">
        <v>8</v>
      </c>
      <c r="H77" s="138"/>
      <c r="I77" s="131"/>
      <c r="J77" s="126"/>
      <c r="K77" s="4" t="s">
        <v>74</v>
      </c>
    </row>
    <row r="78" spans="1:17" s="81" customFormat="1" ht="20.25" customHeight="1">
      <c r="A78" s="25"/>
      <c r="B78" s="158" t="s">
        <v>233</v>
      </c>
      <c r="C78" s="155" t="s">
        <v>234</v>
      </c>
      <c r="D78" s="197">
        <v>9126</v>
      </c>
      <c r="E78" s="154" t="s">
        <v>235</v>
      </c>
      <c r="F78" s="154">
        <v>6400</v>
      </c>
      <c r="G78" s="191" t="s">
        <v>236</v>
      </c>
      <c r="H78" s="137" t="s">
        <v>52</v>
      </c>
      <c r="I78" s="132"/>
      <c r="J78" s="122" t="s">
        <v>24</v>
      </c>
      <c r="K78" s="91" t="s">
        <v>74</v>
      </c>
    </row>
    <row r="79" spans="1:17" s="81" customFormat="1" ht="20.25" customHeight="1">
      <c r="A79" s="25"/>
      <c r="B79" s="158" t="s">
        <v>237</v>
      </c>
      <c r="C79" s="155" t="s">
        <v>238</v>
      </c>
      <c r="D79" s="197">
        <v>9126</v>
      </c>
      <c r="E79" s="345" t="s">
        <v>179</v>
      </c>
      <c r="F79" s="154">
        <v>6400</v>
      </c>
      <c r="G79" s="191" t="s">
        <v>236</v>
      </c>
      <c r="H79" s="153" t="s">
        <v>73</v>
      </c>
      <c r="I79" s="132"/>
      <c r="J79" s="122" t="s">
        <v>24</v>
      </c>
      <c r="K79" s="91" t="s">
        <v>74</v>
      </c>
    </row>
    <row r="80" spans="1:17" s="81" customFormat="1" ht="19.5" customHeight="1">
      <c r="A80" s="25"/>
      <c r="B80" s="158" t="s">
        <v>239</v>
      </c>
      <c r="C80" s="74" t="s">
        <v>240</v>
      </c>
      <c r="D80" s="197">
        <v>9160</v>
      </c>
      <c r="E80" s="154" t="s">
        <v>241</v>
      </c>
      <c r="F80" s="154">
        <v>3922</v>
      </c>
      <c r="G80" s="191" t="s">
        <v>242</v>
      </c>
      <c r="H80" s="137" t="s">
        <v>79</v>
      </c>
      <c r="I80" s="132"/>
      <c r="J80" s="125" t="s">
        <v>80</v>
      </c>
      <c r="K80" s="91" t="s">
        <v>74</v>
      </c>
      <c r="M80" s="91" t="s">
        <v>74</v>
      </c>
      <c r="O80" s="91" t="s">
        <v>74</v>
      </c>
      <c r="Q80" s="91" t="s">
        <v>74</v>
      </c>
    </row>
    <row r="81" spans="1:17" s="81" customFormat="1" ht="19.5" customHeight="1">
      <c r="A81" s="25"/>
      <c r="B81" s="158" t="s">
        <v>243</v>
      </c>
      <c r="C81" s="155" t="s">
        <v>244</v>
      </c>
      <c r="D81" s="197">
        <v>9150</v>
      </c>
      <c r="E81" s="154" t="s">
        <v>245</v>
      </c>
      <c r="F81" s="154">
        <v>3070</v>
      </c>
      <c r="G81" s="191" t="s">
        <v>246</v>
      </c>
      <c r="H81" s="137" t="s">
        <v>79</v>
      </c>
      <c r="I81" s="132"/>
      <c r="J81" s="125" t="s">
        <v>80</v>
      </c>
    </row>
    <row r="82" spans="1:17" s="81" customFormat="1" ht="19.5" customHeight="1">
      <c r="A82" s="25"/>
      <c r="B82" s="158" t="s">
        <v>247</v>
      </c>
      <c r="C82" s="155" t="s">
        <v>248</v>
      </c>
      <c r="D82" s="197">
        <v>9165</v>
      </c>
      <c r="E82" s="154" t="s">
        <v>249</v>
      </c>
      <c r="F82" s="154">
        <v>3805</v>
      </c>
      <c r="G82" s="191" t="s">
        <v>250</v>
      </c>
      <c r="H82" s="137" t="s">
        <v>79</v>
      </c>
      <c r="I82" s="132"/>
      <c r="J82" s="125" t="s">
        <v>80</v>
      </c>
    </row>
    <row r="83" spans="1:17" s="81" customFormat="1" ht="19.5" customHeight="1">
      <c r="A83" s="25"/>
      <c r="B83" s="158" t="s">
        <v>251</v>
      </c>
      <c r="C83" s="155" t="s">
        <v>252</v>
      </c>
      <c r="D83" s="197">
        <v>9086</v>
      </c>
      <c r="E83" s="154" t="s">
        <v>253</v>
      </c>
      <c r="F83" s="154">
        <v>3419</v>
      </c>
      <c r="G83" s="191" t="s">
        <v>254</v>
      </c>
      <c r="H83" s="137" t="s">
        <v>79</v>
      </c>
      <c r="I83" s="132"/>
      <c r="J83" s="125" t="s">
        <v>80</v>
      </c>
    </row>
    <row r="84" spans="1:17" s="81" customFormat="1" ht="19.5" customHeight="1">
      <c r="A84" s="25"/>
      <c r="B84" s="158" t="s">
        <v>255</v>
      </c>
      <c r="C84" s="155" t="s">
        <v>256</v>
      </c>
      <c r="D84" s="197">
        <v>9080</v>
      </c>
      <c r="E84" s="154" t="s">
        <v>257</v>
      </c>
      <c r="F84" s="154">
        <v>6515</v>
      </c>
      <c r="G84" s="191" t="s">
        <v>258</v>
      </c>
      <c r="H84" s="137" t="s">
        <v>79</v>
      </c>
      <c r="I84" s="133" t="s">
        <v>74</v>
      </c>
      <c r="J84" s="125" t="s">
        <v>80</v>
      </c>
      <c r="K84" s="91" t="s">
        <v>74</v>
      </c>
      <c r="M84" s="91" t="s">
        <v>74</v>
      </c>
      <c r="O84" s="91" t="s">
        <v>74</v>
      </c>
      <c r="Q84" s="91" t="s">
        <v>74</v>
      </c>
    </row>
    <row r="85" spans="1:17" s="81" customFormat="1" ht="19.5" customHeight="1">
      <c r="A85" s="25"/>
      <c r="B85" s="158" t="s">
        <v>259</v>
      </c>
      <c r="C85" s="155" t="s">
        <v>260</v>
      </c>
      <c r="D85" s="197">
        <v>9063</v>
      </c>
      <c r="E85" s="154" t="s">
        <v>261</v>
      </c>
      <c r="F85" s="154">
        <v>7212</v>
      </c>
      <c r="G85" s="191" t="s">
        <v>262</v>
      </c>
      <c r="H85" s="137" t="s">
        <v>79</v>
      </c>
      <c r="I85" s="133" t="s">
        <v>74</v>
      </c>
      <c r="J85" s="125" t="s">
        <v>80</v>
      </c>
      <c r="K85" s="91" t="s">
        <v>74</v>
      </c>
      <c r="M85" s="91" t="s">
        <v>74</v>
      </c>
      <c r="O85" s="91" t="s">
        <v>74</v>
      </c>
      <c r="Q85" s="91" t="s">
        <v>74</v>
      </c>
    </row>
    <row r="86" spans="1:17" s="81" customFormat="1" ht="19.5" customHeight="1">
      <c r="A86" s="25"/>
      <c r="B86" s="158" t="s">
        <v>263</v>
      </c>
      <c r="C86" s="74" t="s">
        <v>264</v>
      </c>
      <c r="D86" s="197">
        <v>9164</v>
      </c>
      <c r="E86" s="345" t="s">
        <v>179</v>
      </c>
      <c r="F86" s="154">
        <v>3818</v>
      </c>
      <c r="G86" s="191" t="s">
        <v>265</v>
      </c>
      <c r="H86" s="137" t="s">
        <v>79</v>
      </c>
      <c r="I86" s="132"/>
      <c r="J86" s="125" t="s">
        <v>80</v>
      </c>
    </row>
    <row r="87" spans="1:17" s="81" customFormat="1">
      <c r="A87" s="25"/>
      <c r="B87" s="172" t="s">
        <v>266</v>
      </c>
      <c r="C87" s="173" t="s">
        <v>98</v>
      </c>
      <c r="D87" s="185" t="s">
        <v>5</v>
      </c>
      <c r="E87" s="174" t="s">
        <v>99</v>
      </c>
      <c r="F87" s="174" t="s">
        <v>7</v>
      </c>
      <c r="G87" s="175" t="s">
        <v>8</v>
      </c>
      <c r="H87" s="137"/>
      <c r="I87" s="132"/>
      <c r="J87" s="125"/>
    </row>
    <row r="88" spans="1:17" s="81" customFormat="1">
      <c r="A88" s="25"/>
      <c r="B88" s="158" t="s">
        <v>267</v>
      </c>
      <c r="C88" s="155" t="s">
        <v>268</v>
      </c>
      <c r="D88" s="180">
        <v>9076</v>
      </c>
      <c r="E88" s="54" t="s">
        <v>269</v>
      </c>
      <c r="F88" s="54">
        <v>6522</v>
      </c>
      <c r="G88" s="31" t="s">
        <v>270</v>
      </c>
      <c r="H88" s="137" t="s">
        <v>79</v>
      </c>
      <c r="I88" s="132"/>
      <c r="J88" s="125" t="s">
        <v>80</v>
      </c>
    </row>
    <row r="89" spans="1:17" s="81" customFormat="1">
      <c r="A89" s="25"/>
      <c r="B89" s="159" t="s">
        <v>271</v>
      </c>
      <c r="C89" s="55" t="s">
        <v>272</v>
      </c>
      <c r="D89" s="182">
        <v>9155</v>
      </c>
      <c r="E89" s="56" t="s">
        <v>273</v>
      </c>
      <c r="F89" s="56">
        <v>7605</v>
      </c>
      <c r="G89" s="57" t="s">
        <v>274</v>
      </c>
      <c r="H89" s="137" t="s">
        <v>79</v>
      </c>
      <c r="I89" s="132"/>
      <c r="J89" s="125" t="s">
        <v>80</v>
      </c>
    </row>
    <row r="90" spans="1:17" s="3" customFormat="1" ht="6" customHeight="1">
      <c r="A90" s="28"/>
      <c r="B90" s="58"/>
      <c r="C90" s="27"/>
      <c r="D90" s="183"/>
      <c r="E90" s="58"/>
      <c r="F90" s="58"/>
      <c r="G90" s="143"/>
      <c r="H90" s="138"/>
      <c r="I90" s="131"/>
      <c r="J90" s="126"/>
    </row>
    <row r="91" spans="1:17" s="5" customFormat="1">
      <c r="A91" s="27"/>
      <c r="B91" s="49" t="s">
        <v>275</v>
      </c>
      <c r="C91" s="50" t="s">
        <v>65</v>
      </c>
      <c r="D91" s="178" t="s">
        <v>5</v>
      </c>
      <c r="E91" s="20" t="s">
        <v>59</v>
      </c>
      <c r="F91" s="51" t="s">
        <v>7</v>
      </c>
      <c r="G91" s="52" t="s">
        <v>8</v>
      </c>
      <c r="H91" s="138"/>
      <c r="I91" s="131"/>
      <c r="J91" s="126"/>
    </row>
    <row r="92" spans="1:17" s="81" customFormat="1" ht="19.5" customHeight="1">
      <c r="A92" s="25"/>
      <c r="B92" s="158" t="s">
        <v>276</v>
      </c>
      <c r="C92" s="155" t="s">
        <v>277</v>
      </c>
      <c r="D92" s="197">
        <v>9088</v>
      </c>
      <c r="E92" s="154" t="s">
        <v>278</v>
      </c>
      <c r="F92" s="154">
        <v>3319</v>
      </c>
      <c r="G92" s="191" t="s">
        <v>279</v>
      </c>
      <c r="H92" s="137" t="s">
        <v>52</v>
      </c>
      <c r="I92" s="132"/>
      <c r="J92" s="125" t="s">
        <v>24</v>
      </c>
    </row>
    <row r="93" spans="1:17" s="81" customFormat="1" ht="19.5" customHeight="1">
      <c r="A93" s="25"/>
      <c r="B93" s="158" t="s">
        <v>280</v>
      </c>
      <c r="C93" s="347" t="s">
        <v>281</v>
      </c>
      <c r="D93" s="197">
        <v>9088</v>
      </c>
      <c r="E93" s="154" t="s">
        <v>282</v>
      </c>
      <c r="F93" s="154">
        <v>3319</v>
      </c>
      <c r="G93" s="227" t="s">
        <v>279</v>
      </c>
      <c r="H93" s="153" t="s">
        <v>73</v>
      </c>
      <c r="I93" s="132"/>
      <c r="J93" s="125" t="s">
        <v>80</v>
      </c>
    </row>
    <row r="94" spans="1:17" s="81" customFormat="1" ht="19.5" customHeight="1">
      <c r="A94" s="25"/>
      <c r="B94" s="158" t="s">
        <v>283</v>
      </c>
      <c r="C94" s="347" t="s">
        <v>284</v>
      </c>
      <c r="D94" s="197">
        <v>9088</v>
      </c>
      <c r="E94" s="154" t="s">
        <v>282</v>
      </c>
      <c r="F94" s="154">
        <v>3319</v>
      </c>
      <c r="G94" s="227" t="s">
        <v>279</v>
      </c>
      <c r="H94" s="153" t="s">
        <v>73</v>
      </c>
      <c r="I94" s="132"/>
      <c r="J94" s="125" t="s">
        <v>80</v>
      </c>
    </row>
    <row r="95" spans="1:17" s="81" customFormat="1" ht="19.5" customHeight="1">
      <c r="A95" s="25"/>
      <c r="B95" s="158" t="s">
        <v>285</v>
      </c>
      <c r="C95" s="347" t="s">
        <v>284</v>
      </c>
      <c r="D95" s="197">
        <v>9092</v>
      </c>
      <c r="E95" s="154" t="s">
        <v>286</v>
      </c>
      <c r="F95" s="154">
        <v>7948</v>
      </c>
      <c r="G95" s="191" t="s">
        <v>287</v>
      </c>
      <c r="H95" s="137" t="s">
        <v>79</v>
      </c>
      <c r="I95" s="132"/>
      <c r="J95" s="125" t="s">
        <v>80</v>
      </c>
    </row>
    <row r="96" spans="1:17" s="81" customFormat="1" ht="19.5" customHeight="1">
      <c r="A96" s="25"/>
      <c r="B96" s="158" t="s">
        <v>288</v>
      </c>
      <c r="C96" s="155" t="s">
        <v>281</v>
      </c>
      <c r="D96" s="197">
        <v>9091</v>
      </c>
      <c r="E96" s="154" t="s">
        <v>289</v>
      </c>
      <c r="F96" s="154">
        <v>7644</v>
      </c>
      <c r="G96" s="191" t="s">
        <v>290</v>
      </c>
      <c r="H96" s="137" t="s">
        <v>79</v>
      </c>
      <c r="I96" s="132"/>
      <c r="J96" s="125" t="s">
        <v>80</v>
      </c>
    </row>
    <row r="97" spans="1:10" s="81" customFormat="1" ht="19.5" customHeight="1">
      <c r="A97" s="25"/>
      <c r="B97" s="158" t="s">
        <v>291</v>
      </c>
      <c r="C97" s="155" t="s">
        <v>292</v>
      </c>
      <c r="D97" s="197">
        <v>9089</v>
      </c>
      <c r="E97" s="154" t="s">
        <v>293</v>
      </c>
      <c r="F97" s="154">
        <v>3327</v>
      </c>
      <c r="G97" s="191" t="s">
        <v>294</v>
      </c>
      <c r="H97" s="137" t="s">
        <v>79</v>
      </c>
      <c r="I97" s="132"/>
      <c r="J97" s="125" t="s">
        <v>80</v>
      </c>
    </row>
    <row r="98" spans="1:10" s="81" customFormat="1">
      <c r="A98" s="25"/>
      <c r="B98" s="218" t="s">
        <v>295</v>
      </c>
      <c r="C98" s="155" t="s">
        <v>296</v>
      </c>
      <c r="D98" s="197">
        <v>9040</v>
      </c>
      <c r="E98" s="154" t="s">
        <v>297</v>
      </c>
      <c r="F98" s="154">
        <v>3981</v>
      </c>
      <c r="G98" s="191" t="s">
        <v>298</v>
      </c>
      <c r="H98" s="137" t="s">
        <v>79</v>
      </c>
      <c r="I98" s="132"/>
      <c r="J98" s="125" t="s">
        <v>80</v>
      </c>
    </row>
    <row r="99" spans="1:10" s="6" customFormat="1" ht="19.5" customHeight="1">
      <c r="A99" s="28"/>
      <c r="B99" s="172" t="s">
        <v>299</v>
      </c>
      <c r="C99" s="173" t="s">
        <v>98</v>
      </c>
      <c r="D99" s="185" t="s">
        <v>5</v>
      </c>
      <c r="E99" s="174" t="s">
        <v>99</v>
      </c>
      <c r="F99" s="174" t="s">
        <v>7</v>
      </c>
      <c r="G99" s="175" t="s">
        <v>8</v>
      </c>
      <c r="H99" s="138"/>
      <c r="I99" s="131"/>
      <c r="J99" s="126"/>
    </row>
    <row r="100" spans="1:10" s="81" customFormat="1" ht="19.5" customHeight="1">
      <c r="A100" s="25"/>
      <c r="B100" s="228" t="s">
        <v>300</v>
      </c>
      <c r="C100" s="155" t="s">
        <v>301</v>
      </c>
      <c r="D100" s="197">
        <v>9092</v>
      </c>
      <c r="E100" s="154" t="s">
        <v>286</v>
      </c>
      <c r="F100" s="154">
        <v>2339</v>
      </c>
      <c r="G100" s="191" t="s">
        <v>287</v>
      </c>
      <c r="H100" s="137"/>
      <c r="I100" s="132"/>
      <c r="J100" s="125"/>
    </row>
    <row r="101" spans="1:10" s="81" customFormat="1" ht="19.5" customHeight="1">
      <c r="A101" s="25"/>
      <c r="B101" s="228" t="s">
        <v>302</v>
      </c>
      <c r="C101" s="155" t="s">
        <v>303</v>
      </c>
      <c r="D101" s="197">
        <v>9092</v>
      </c>
      <c r="E101" s="154" t="s">
        <v>304</v>
      </c>
      <c r="F101" s="154">
        <v>2339</v>
      </c>
      <c r="G101" s="191" t="s">
        <v>287</v>
      </c>
      <c r="H101" s="137"/>
      <c r="I101" s="132"/>
      <c r="J101" s="125"/>
    </row>
    <row r="102" spans="1:10" s="81" customFormat="1" ht="19.5" customHeight="1">
      <c r="A102" s="25"/>
      <c r="B102" s="228" t="s">
        <v>305</v>
      </c>
      <c r="C102" s="155" t="s">
        <v>306</v>
      </c>
      <c r="D102" s="197">
        <v>9092</v>
      </c>
      <c r="E102" s="154" t="s">
        <v>286</v>
      </c>
      <c r="F102" s="154">
        <v>2578</v>
      </c>
      <c r="G102" s="191" t="s">
        <v>307</v>
      </c>
      <c r="H102" s="137"/>
      <c r="I102" s="132"/>
      <c r="J102" s="125"/>
    </row>
    <row r="103" spans="1:10" s="81" customFormat="1" ht="19.5" customHeight="1">
      <c r="A103" s="25"/>
      <c r="B103" s="228" t="s">
        <v>308</v>
      </c>
      <c r="C103" s="155" t="s">
        <v>284</v>
      </c>
      <c r="D103" s="197">
        <v>9092</v>
      </c>
      <c r="E103" s="154" t="s">
        <v>286</v>
      </c>
      <c r="F103" s="154">
        <v>2339</v>
      </c>
      <c r="G103" s="191" t="s">
        <v>287</v>
      </c>
      <c r="H103" s="137"/>
      <c r="I103" s="132"/>
      <c r="J103" s="125"/>
    </row>
    <row r="104" spans="1:10" s="81" customFormat="1" ht="19.5" customHeight="1">
      <c r="A104" s="25"/>
      <c r="B104" s="228" t="s">
        <v>309</v>
      </c>
      <c r="C104" s="155" t="s">
        <v>310</v>
      </c>
      <c r="D104" s="197">
        <v>9092</v>
      </c>
      <c r="E104" s="154" t="s">
        <v>286</v>
      </c>
      <c r="F104" s="154">
        <v>2578</v>
      </c>
      <c r="G104" s="191" t="s">
        <v>307</v>
      </c>
      <c r="H104" s="137"/>
      <c r="I104" s="132"/>
      <c r="J104" s="125"/>
    </row>
    <row r="105" spans="1:10" s="81" customFormat="1" ht="19.5" customHeight="1">
      <c r="A105" s="25"/>
      <c r="B105" s="228" t="s">
        <v>311</v>
      </c>
      <c r="C105" s="155" t="s">
        <v>312</v>
      </c>
      <c r="D105" s="197">
        <v>9091</v>
      </c>
      <c r="E105" s="154" t="s">
        <v>313</v>
      </c>
      <c r="F105" s="154">
        <v>3190</v>
      </c>
      <c r="G105" s="191" t="s">
        <v>314</v>
      </c>
      <c r="H105" s="137"/>
      <c r="I105" s="132"/>
      <c r="J105" s="125"/>
    </row>
    <row r="106" spans="1:10" s="81" customFormat="1" ht="19.5" customHeight="1">
      <c r="A106" s="25"/>
      <c r="B106" s="228" t="s">
        <v>315</v>
      </c>
      <c r="C106" s="155" t="s">
        <v>316</v>
      </c>
      <c r="D106" s="197">
        <v>9091</v>
      </c>
      <c r="E106" s="154" t="s">
        <v>317</v>
      </c>
      <c r="F106" s="154">
        <v>7759</v>
      </c>
      <c r="G106" s="191" t="s">
        <v>318</v>
      </c>
      <c r="H106" s="137"/>
      <c r="I106" s="132"/>
      <c r="J106" s="125"/>
    </row>
    <row r="107" spans="1:10" s="81" customFormat="1" ht="19.5" customHeight="1">
      <c r="A107" s="25"/>
      <c r="B107" s="228" t="s">
        <v>319</v>
      </c>
      <c r="C107" s="155" t="s">
        <v>320</v>
      </c>
      <c r="D107" s="197">
        <v>9091</v>
      </c>
      <c r="E107" s="154" t="s">
        <v>289</v>
      </c>
      <c r="F107" s="154">
        <v>7644</v>
      </c>
      <c r="G107" s="191" t="s">
        <v>290</v>
      </c>
      <c r="H107" s="137"/>
      <c r="I107" s="132"/>
      <c r="J107" s="125"/>
    </row>
    <row r="108" spans="1:10" s="81" customFormat="1" ht="19.5" customHeight="1">
      <c r="A108" s="25"/>
      <c r="B108" s="228" t="s">
        <v>321</v>
      </c>
      <c r="C108" s="155" t="s">
        <v>322</v>
      </c>
      <c r="D108" s="197">
        <v>1288</v>
      </c>
      <c r="E108" s="154" t="s">
        <v>323</v>
      </c>
      <c r="F108" s="154"/>
      <c r="G108" s="191" t="s">
        <v>324</v>
      </c>
      <c r="H108" s="137"/>
      <c r="I108" s="132"/>
      <c r="J108" s="125"/>
    </row>
    <row r="109" spans="1:10" s="81" customFormat="1" ht="19.5" customHeight="1">
      <c r="A109" s="25"/>
      <c r="B109" s="228" t="s">
        <v>325</v>
      </c>
      <c r="C109" s="155" t="s">
        <v>326</v>
      </c>
      <c r="D109" s="197">
        <v>9091</v>
      </c>
      <c r="E109" s="154" t="s">
        <v>327</v>
      </c>
      <c r="F109" s="154">
        <v>6700</v>
      </c>
      <c r="G109" s="191" t="s">
        <v>328</v>
      </c>
      <c r="H109" s="137"/>
      <c r="I109" s="132"/>
      <c r="J109" s="125"/>
    </row>
    <row r="110" spans="1:10" s="81" customFormat="1" ht="19.5" customHeight="1">
      <c r="A110" s="25"/>
      <c r="B110" s="228" t="s">
        <v>329</v>
      </c>
      <c r="C110" s="155" t="s">
        <v>330</v>
      </c>
      <c r="D110" s="197">
        <v>9090</v>
      </c>
      <c r="E110" s="154" t="s">
        <v>331</v>
      </c>
      <c r="F110" s="154">
        <v>4404</v>
      </c>
      <c r="G110" s="191" t="s">
        <v>332</v>
      </c>
      <c r="H110" s="137"/>
      <c r="I110" s="132"/>
      <c r="J110" s="125"/>
    </row>
    <row r="111" spans="1:10" s="81" customFormat="1" ht="19.5" customHeight="1">
      <c r="A111" s="25"/>
      <c r="B111" s="228" t="s">
        <v>333</v>
      </c>
      <c r="C111" s="155" t="s">
        <v>334</v>
      </c>
      <c r="D111" s="197">
        <v>9089</v>
      </c>
      <c r="E111" s="154" t="s">
        <v>293</v>
      </c>
      <c r="F111" s="154">
        <v>3327</v>
      </c>
      <c r="G111" s="191" t="s">
        <v>294</v>
      </c>
      <c r="H111" s="137"/>
      <c r="I111" s="132"/>
      <c r="J111" s="125"/>
    </row>
    <row r="112" spans="1:10" s="81" customFormat="1" ht="19.5" customHeight="1">
      <c r="A112" s="25"/>
      <c r="B112" s="228" t="s">
        <v>335</v>
      </c>
      <c r="C112" s="155" t="s">
        <v>336</v>
      </c>
      <c r="D112" s="197">
        <v>1288</v>
      </c>
      <c r="E112" s="154" t="s">
        <v>337</v>
      </c>
      <c r="F112" s="154"/>
      <c r="G112" s="191" t="s">
        <v>324</v>
      </c>
      <c r="H112" s="137"/>
      <c r="I112" s="132"/>
      <c r="J112" s="125"/>
    </row>
    <row r="113" spans="1:10" s="81" customFormat="1" ht="19.5" customHeight="1">
      <c r="A113" s="25"/>
      <c r="B113" s="228" t="s">
        <v>338</v>
      </c>
      <c r="C113" s="155" t="s">
        <v>339</v>
      </c>
      <c r="D113" s="197">
        <v>9040</v>
      </c>
      <c r="E113" s="154" t="s">
        <v>297</v>
      </c>
      <c r="F113" s="154">
        <v>3981</v>
      </c>
      <c r="G113" s="191" t="s">
        <v>340</v>
      </c>
      <c r="H113" s="137"/>
      <c r="I113" s="132"/>
      <c r="J113" s="125"/>
    </row>
    <row r="114" spans="1:10" s="81" customFormat="1" ht="19.5" customHeight="1">
      <c r="A114" s="25"/>
      <c r="B114" s="228" t="s">
        <v>341</v>
      </c>
      <c r="C114" s="155" t="s">
        <v>342</v>
      </c>
      <c r="D114" s="197">
        <v>9040</v>
      </c>
      <c r="E114" s="154" t="s">
        <v>297</v>
      </c>
      <c r="F114" s="154">
        <v>3981</v>
      </c>
      <c r="G114" s="191" t="s">
        <v>340</v>
      </c>
      <c r="H114" s="137"/>
      <c r="I114" s="132"/>
      <c r="J114" s="125"/>
    </row>
    <row r="115" spans="1:10" s="81" customFormat="1" ht="19.5" customHeight="1">
      <c r="A115" s="25"/>
      <c r="B115" s="228" t="s">
        <v>343</v>
      </c>
      <c r="C115" s="155" t="s">
        <v>344</v>
      </c>
      <c r="D115" s="197">
        <v>9087</v>
      </c>
      <c r="E115" s="154" t="s">
        <v>345</v>
      </c>
      <c r="F115" s="154">
        <v>3708</v>
      </c>
      <c r="G115" s="191" t="s">
        <v>346</v>
      </c>
      <c r="H115" s="137"/>
      <c r="I115" s="132"/>
      <c r="J115" s="125"/>
    </row>
    <row r="116" spans="1:10" s="81" customFormat="1" ht="19.5" customHeight="1">
      <c r="A116" s="25"/>
      <c r="B116" s="158" t="s">
        <v>347</v>
      </c>
      <c r="C116" s="155" t="s">
        <v>348</v>
      </c>
      <c r="D116" s="197">
        <v>9051</v>
      </c>
      <c r="E116" s="154" t="s">
        <v>349</v>
      </c>
      <c r="F116" s="154">
        <v>2725</v>
      </c>
      <c r="G116" s="191" t="s">
        <v>350</v>
      </c>
      <c r="H116" s="137"/>
      <c r="I116" s="132"/>
      <c r="J116" s="125"/>
    </row>
    <row r="117" spans="1:10" s="81" customFormat="1" ht="19.5" customHeight="1">
      <c r="A117" s="25"/>
      <c r="B117" s="167" t="s">
        <v>351</v>
      </c>
      <c r="C117" s="156" t="s">
        <v>352</v>
      </c>
      <c r="D117" s="186">
        <v>9090</v>
      </c>
      <c r="E117" s="157" t="s">
        <v>353</v>
      </c>
      <c r="F117" s="157">
        <v>3827</v>
      </c>
      <c r="G117" s="192" t="s">
        <v>332</v>
      </c>
      <c r="H117" s="137"/>
      <c r="I117" s="132"/>
      <c r="J117" s="125"/>
    </row>
    <row r="118" spans="1:10" s="7" customFormat="1" ht="6" customHeight="1">
      <c r="A118" s="32"/>
      <c r="B118" s="58"/>
      <c r="C118" s="27"/>
      <c r="D118" s="183"/>
      <c r="E118" s="58"/>
      <c r="F118" s="58"/>
      <c r="G118" s="143"/>
      <c r="H118" s="140"/>
      <c r="I118" s="134"/>
      <c r="J118" s="127"/>
    </row>
    <row r="119" spans="1:10" s="8" customFormat="1" ht="20.25" customHeight="1">
      <c r="A119" s="23"/>
      <c r="B119" s="49" t="s">
        <v>354</v>
      </c>
      <c r="C119" s="50" t="s">
        <v>355</v>
      </c>
      <c r="D119" s="178" t="s">
        <v>5</v>
      </c>
      <c r="E119" s="51" t="s">
        <v>356</v>
      </c>
      <c r="F119" s="51" t="s">
        <v>7</v>
      </c>
      <c r="G119" s="52" t="s">
        <v>8</v>
      </c>
      <c r="H119" s="140"/>
      <c r="I119" s="134"/>
      <c r="J119" s="127"/>
    </row>
    <row r="120" spans="1:10" s="90" customFormat="1" ht="40.5" customHeight="1">
      <c r="A120" s="21"/>
      <c r="B120" s="314" t="s">
        <v>357</v>
      </c>
      <c r="C120" s="53" t="s">
        <v>49</v>
      </c>
      <c r="D120" s="180">
        <v>9037</v>
      </c>
      <c r="E120" s="154" t="s">
        <v>50</v>
      </c>
      <c r="F120" s="54">
        <v>3381</v>
      </c>
      <c r="G120" s="31" t="s">
        <v>51</v>
      </c>
      <c r="H120" s="137" t="s">
        <v>52</v>
      </c>
      <c r="I120" s="130"/>
      <c r="J120" s="123" t="s">
        <v>358</v>
      </c>
    </row>
    <row r="121" spans="1:10" s="90" customFormat="1" ht="20.25" customHeight="1">
      <c r="A121" s="21"/>
      <c r="B121" s="104" t="s">
        <v>359</v>
      </c>
      <c r="C121" s="55" t="s">
        <v>360</v>
      </c>
      <c r="D121" s="182">
        <v>9037</v>
      </c>
      <c r="E121" s="56"/>
      <c r="F121" s="56">
        <v>4170</v>
      </c>
      <c r="G121" s="57" t="s">
        <v>361</v>
      </c>
      <c r="H121" s="141"/>
      <c r="I121" s="130"/>
      <c r="J121" s="123"/>
    </row>
    <row r="122" spans="1:10" s="92" customFormat="1" ht="6" customHeight="1">
      <c r="A122" s="21"/>
      <c r="B122" s="29"/>
      <c r="C122" s="21"/>
      <c r="D122" s="177"/>
      <c r="E122" s="29"/>
      <c r="F122" s="29"/>
      <c r="G122" s="145"/>
      <c r="H122" s="141"/>
      <c r="I122" s="130"/>
      <c r="J122" s="123"/>
    </row>
    <row r="123" spans="1:10" ht="20.25" customHeight="1">
      <c r="A123" s="24"/>
      <c r="B123" s="298" t="s">
        <v>362</v>
      </c>
      <c r="C123" s="299" t="s">
        <v>363</v>
      </c>
      <c r="D123" s="300" t="s">
        <v>5</v>
      </c>
      <c r="E123" s="301" t="s">
        <v>364</v>
      </c>
      <c r="F123" s="301" t="s">
        <v>7</v>
      </c>
      <c r="G123" s="302" t="s">
        <v>8</v>
      </c>
      <c r="H123" s="136"/>
      <c r="I123" s="129"/>
      <c r="J123" s="124"/>
    </row>
    <row r="124" spans="1:10" s="90" customFormat="1" ht="20.25" customHeight="1">
      <c r="A124" s="21"/>
      <c r="B124" s="294" t="s">
        <v>365</v>
      </c>
      <c r="C124" s="155" t="s">
        <v>366</v>
      </c>
      <c r="D124" s="197">
        <v>9103</v>
      </c>
      <c r="E124" s="154" t="s">
        <v>367</v>
      </c>
      <c r="F124" s="154">
        <v>3048</v>
      </c>
      <c r="G124" s="303" t="s">
        <v>368</v>
      </c>
      <c r="H124" s="137" t="s">
        <v>52</v>
      </c>
      <c r="I124" s="130"/>
      <c r="J124" s="123"/>
    </row>
    <row r="125" spans="1:10" s="90" customFormat="1" ht="20.25" customHeight="1">
      <c r="A125" s="21"/>
      <c r="B125" s="294" t="s">
        <v>369</v>
      </c>
      <c r="C125" s="155" t="s">
        <v>370</v>
      </c>
      <c r="D125" s="197">
        <v>9103</v>
      </c>
      <c r="E125" s="229"/>
      <c r="F125" s="229"/>
      <c r="G125" s="295"/>
      <c r="H125" s="153" t="s">
        <v>73</v>
      </c>
      <c r="I125" s="130"/>
      <c r="J125" s="123"/>
    </row>
    <row r="126" spans="1:10" s="90" customFormat="1" ht="20.25" customHeight="1">
      <c r="A126" s="21"/>
      <c r="B126" s="296" t="s">
        <v>371</v>
      </c>
      <c r="C126" s="193" t="s">
        <v>372</v>
      </c>
      <c r="D126" s="194">
        <v>9103</v>
      </c>
      <c r="E126" s="195"/>
      <c r="F126" s="195">
        <v>2061</v>
      </c>
      <c r="G126" s="297" t="s">
        <v>373</v>
      </c>
      <c r="H126" s="153"/>
      <c r="I126" s="130"/>
      <c r="J126" s="123"/>
    </row>
    <row r="127" spans="1:10" s="90" customFormat="1" ht="20.25" customHeight="1">
      <c r="A127" s="21"/>
      <c r="B127" s="287" t="s">
        <v>374</v>
      </c>
      <c r="C127" s="285"/>
      <c r="D127" s="286"/>
      <c r="E127" s="284"/>
      <c r="F127" s="284"/>
      <c r="G127" s="288"/>
      <c r="H127" s="153"/>
      <c r="I127" s="130"/>
      <c r="J127" s="123"/>
    </row>
    <row r="128" spans="1:10" s="90" customFormat="1" ht="20.25" customHeight="1">
      <c r="A128" s="21"/>
      <c r="B128" s="287" t="s">
        <v>375</v>
      </c>
      <c r="C128" s="285"/>
      <c r="D128" s="286"/>
      <c r="E128" s="284"/>
      <c r="F128" s="284"/>
      <c r="G128" s="288"/>
      <c r="H128" s="153"/>
      <c r="I128" s="130"/>
      <c r="J128" s="123"/>
    </row>
    <row r="129" spans="1:14" s="90" customFormat="1" ht="20.25" customHeight="1">
      <c r="A129" s="21"/>
      <c r="B129" s="287" t="s">
        <v>376</v>
      </c>
      <c r="C129" s="285"/>
      <c r="D129" s="286"/>
      <c r="E129" s="284"/>
      <c r="F129" s="284"/>
      <c r="G129" s="288"/>
      <c r="H129" s="153"/>
      <c r="I129" s="130"/>
      <c r="J129" s="123"/>
    </row>
    <row r="130" spans="1:14" s="90" customFormat="1" ht="20.25" customHeight="1">
      <c r="A130" s="21"/>
      <c r="B130" s="289" t="s">
        <v>377</v>
      </c>
      <c r="C130" s="290"/>
      <c r="D130" s="291"/>
      <c r="E130" s="292"/>
      <c r="F130" s="292"/>
      <c r="G130" s="293"/>
      <c r="H130" s="137" t="s">
        <v>79</v>
      </c>
      <c r="I130" s="130"/>
      <c r="J130" s="123"/>
    </row>
    <row r="131" spans="1:14" ht="6" customHeight="1">
      <c r="A131" s="24"/>
      <c r="B131" s="58"/>
      <c r="C131" s="27"/>
      <c r="D131" s="183"/>
      <c r="E131" s="58"/>
      <c r="F131" s="59"/>
      <c r="G131" s="146"/>
      <c r="H131" s="139"/>
      <c r="I131" s="129"/>
      <c r="J131" s="124"/>
    </row>
    <row r="132" spans="1:14" s="5" customFormat="1" ht="20.25" customHeight="1">
      <c r="A132" s="27"/>
      <c r="B132" s="161" t="s">
        <v>378</v>
      </c>
      <c r="C132" s="162" t="s">
        <v>98</v>
      </c>
      <c r="D132" s="187" t="s">
        <v>5</v>
      </c>
      <c r="E132" s="51" t="s">
        <v>99</v>
      </c>
      <c r="F132" s="51" t="s">
        <v>7</v>
      </c>
      <c r="G132" s="52" t="s">
        <v>8</v>
      </c>
      <c r="H132" s="138"/>
      <c r="I132" s="131"/>
      <c r="J132" s="126"/>
    </row>
    <row r="133" spans="1:14" s="81" customFormat="1" ht="20.25" customHeight="1">
      <c r="A133" s="25"/>
      <c r="B133" s="158" t="s">
        <v>379</v>
      </c>
      <c r="C133" s="154" t="s">
        <v>380</v>
      </c>
      <c r="D133" s="197">
        <v>9110</v>
      </c>
      <c r="E133" s="154" t="s">
        <v>381</v>
      </c>
      <c r="F133" s="154">
        <v>4675</v>
      </c>
      <c r="G133" s="191" t="s">
        <v>382</v>
      </c>
      <c r="H133" s="137" t="s">
        <v>383</v>
      </c>
      <c r="I133" s="132"/>
      <c r="J133" s="125"/>
    </row>
    <row r="134" spans="1:14" s="81" customFormat="1" ht="20.25" customHeight="1">
      <c r="A134" s="25"/>
      <c r="B134" s="158" t="s">
        <v>384</v>
      </c>
      <c r="C134" s="155" t="s">
        <v>385</v>
      </c>
      <c r="D134" s="197">
        <v>9110</v>
      </c>
      <c r="E134" s="154" t="s">
        <v>386</v>
      </c>
      <c r="F134" s="154">
        <v>3728</v>
      </c>
      <c r="G134" s="191" t="s">
        <v>387</v>
      </c>
      <c r="H134" s="137" t="s">
        <v>388</v>
      </c>
      <c r="I134" s="132"/>
      <c r="J134" s="125" t="s">
        <v>47</v>
      </c>
    </row>
    <row r="135" spans="1:14" s="81" customFormat="1" ht="20.25" customHeight="1">
      <c r="A135" s="25"/>
      <c r="B135" s="158" t="s">
        <v>389</v>
      </c>
      <c r="C135" s="155" t="s">
        <v>390</v>
      </c>
      <c r="D135" s="197">
        <v>9125</v>
      </c>
      <c r="E135" s="154" t="s">
        <v>391</v>
      </c>
      <c r="F135" s="154">
        <v>7542</v>
      </c>
      <c r="G135" s="191" t="s">
        <v>392</v>
      </c>
      <c r="H135" s="165"/>
      <c r="J135" s="166"/>
    </row>
    <row r="136" spans="1:14" s="81" customFormat="1" ht="19.5" customHeight="1">
      <c r="A136" s="25"/>
      <c r="B136" s="218" t="s">
        <v>393</v>
      </c>
      <c r="C136" s="155" t="s">
        <v>394</v>
      </c>
      <c r="D136" s="197">
        <v>9075</v>
      </c>
      <c r="E136" s="154"/>
      <c r="F136" s="154">
        <v>4146</v>
      </c>
      <c r="G136" s="191" t="s">
        <v>395</v>
      </c>
      <c r="H136" s="137"/>
      <c r="I136" s="132"/>
      <c r="J136" s="125"/>
    </row>
    <row r="137" spans="1:14" s="81" customFormat="1" ht="20.25" customHeight="1">
      <c r="A137" s="198" t="s">
        <v>396</v>
      </c>
      <c r="B137" s="230" t="s">
        <v>397</v>
      </c>
      <c r="C137" s="231" t="s">
        <v>398</v>
      </c>
      <c r="D137" s="197">
        <v>9100</v>
      </c>
      <c r="E137" s="232" t="s">
        <v>56</v>
      </c>
      <c r="F137" s="154">
        <v>6607</v>
      </c>
      <c r="G137" s="233" t="s">
        <v>57</v>
      </c>
      <c r="H137" s="199" t="s">
        <v>396</v>
      </c>
      <c r="I137" s="199" t="s">
        <v>396</v>
      </c>
      <c r="J137" s="199" t="s">
        <v>396</v>
      </c>
      <c r="K137" s="199" t="s">
        <v>396</v>
      </c>
      <c r="L137" s="199" t="s">
        <v>396</v>
      </c>
      <c r="M137" s="199" t="s">
        <v>396</v>
      </c>
      <c r="N137" s="199" t="s">
        <v>396</v>
      </c>
    </row>
    <row r="138" spans="1:14" s="81" customFormat="1" ht="20.25" customHeight="1">
      <c r="A138" s="25"/>
      <c r="B138" s="158" t="s">
        <v>399</v>
      </c>
      <c r="C138" s="155" t="s">
        <v>400</v>
      </c>
      <c r="D138" s="197">
        <v>9084</v>
      </c>
      <c r="E138" s="154" t="s">
        <v>401</v>
      </c>
      <c r="F138" s="154">
        <v>6190</v>
      </c>
      <c r="G138" s="191" t="s">
        <v>402</v>
      </c>
      <c r="H138" s="137" t="s">
        <v>383</v>
      </c>
      <c r="I138" s="132"/>
      <c r="J138" s="125"/>
    </row>
    <row r="139" spans="1:14" s="81" customFormat="1" ht="20.25" customHeight="1">
      <c r="A139" s="25"/>
      <c r="B139" s="228" t="s">
        <v>403</v>
      </c>
      <c r="C139" s="155" t="s">
        <v>404</v>
      </c>
      <c r="D139" s="197">
        <v>9094</v>
      </c>
      <c r="E139" s="154" t="s">
        <v>405</v>
      </c>
      <c r="F139" s="154">
        <v>7970</v>
      </c>
      <c r="G139" s="191" t="s">
        <v>406</v>
      </c>
      <c r="H139" s="137" t="s">
        <v>388</v>
      </c>
      <c r="I139" s="132"/>
      <c r="J139" s="125" t="s">
        <v>47</v>
      </c>
    </row>
    <row r="140" spans="1:14" s="211" customFormat="1" ht="40.5" customHeight="1">
      <c r="A140" s="207"/>
      <c r="B140" s="315" t="s">
        <v>407</v>
      </c>
      <c r="C140" s="193" t="s">
        <v>408</v>
      </c>
      <c r="D140" s="197">
        <v>9078</v>
      </c>
      <c r="E140" s="154" t="s">
        <v>405</v>
      </c>
      <c r="F140" s="154">
        <v>7544</v>
      </c>
      <c r="G140" s="191" t="s">
        <v>409</v>
      </c>
      <c r="H140" s="208" t="s">
        <v>383</v>
      </c>
      <c r="I140" s="209"/>
      <c r="J140" s="210"/>
    </row>
    <row r="141" spans="1:14" s="81" customFormat="1" ht="20.25" customHeight="1">
      <c r="A141" s="25"/>
      <c r="B141" s="163" t="s">
        <v>410</v>
      </c>
      <c r="C141" s="193" t="s">
        <v>411</v>
      </c>
      <c r="D141" s="194">
        <v>9183</v>
      </c>
      <c r="E141" s="195" t="s">
        <v>412</v>
      </c>
      <c r="F141" s="195">
        <v>7498</v>
      </c>
      <c r="G141" s="196" t="s">
        <v>413</v>
      </c>
      <c r="H141" s="166"/>
      <c r="I141" s="190"/>
      <c r="J141" s="166"/>
    </row>
    <row r="142" spans="1:14" s="81" customFormat="1" ht="20.25" customHeight="1">
      <c r="A142" s="25"/>
      <c r="B142" s="158" t="s">
        <v>414</v>
      </c>
      <c r="C142" s="155" t="s">
        <v>415</v>
      </c>
      <c r="D142" s="197">
        <v>9128</v>
      </c>
      <c r="E142" s="154" t="s">
        <v>416</v>
      </c>
      <c r="F142" s="154"/>
      <c r="G142" s="191" t="s">
        <v>417</v>
      </c>
      <c r="H142" s="137" t="s">
        <v>388</v>
      </c>
      <c r="I142" s="132"/>
      <c r="J142" s="125" t="s">
        <v>47</v>
      </c>
    </row>
    <row r="143" spans="1:14" s="81" customFormat="1" ht="20.25" customHeight="1">
      <c r="A143" s="25"/>
      <c r="B143" s="163" t="s">
        <v>418</v>
      </c>
      <c r="C143" s="193" t="s">
        <v>419</v>
      </c>
      <c r="D143" s="194">
        <v>9118</v>
      </c>
      <c r="E143" s="195" t="s">
        <v>420</v>
      </c>
      <c r="F143" s="195">
        <v>7786</v>
      </c>
      <c r="G143" s="196" t="s">
        <v>421</v>
      </c>
      <c r="H143" s="137" t="s">
        <v>383</v>
      </c>
      <c r="I143" s="132"/>
      <c r="J143" s="125"/>
    </row>
    <row r="144" spans="1:14" s="81" customFormat="1" ht="20.25" customHeight="1">
      <c r="A144" s="25"/>
      <c r="B144" s="163" t="s">
        <v>422</v>
      </c>
      <c r="C144" s="193" t="s">
        <v>423</v>
      </c>
      <c r="D144" s="194">
        <v>9110</v>
      </c>
      <c r="E144" s="195" t="s">
        <v>381</v>
      </c>
      <c r="F144" s="195">
        <v>4675</v>
      </c>
      <c r="G144" s="196" t="s">
        <v>382</v>
      </c>
      <c r="H144" s="164" t="s">
        <v>383</v>
      </c>
      <c r="I144" s="132"/>
      <c r="J144" s="125"/>
    </row>
    <row r="145" spans="1:10" s="81" customFormat="1" ht="20.25" customHeight="1">
      <c r="A145" s="25"/>
      <c r="B145" s="163" t="s">
        <v>424</v>
      </c>
      <c r="C145" s="193" t="s">
        <v>425</v>
      </c>
      <c r="D145" s="194">
        <v>9079</v>
      </c>
      <c r="E145" s="195" t="s">
        <v>426</v>
      </c>
      <c r="F145" s="195">
        <v>3511</v>
      </c>
      <c r="G145" s="196" t="s">
        <v>427</v>
      </c>
      <c r="H145" s="165"/>
      <c r="J145" s="166"/>
    </row>
    <row r="146" spans="1:10" s="81" customFormat="1" ht="20.25" customHeight="1">
      <c r="A146" s="25"/>
      <c r="B146" s="163" t="s">
        <v>428</v>
      </c>
      <c r="C146" s="193" t="s">
        <v>411</v>
      </c>
      <c r="D146" s="194">
        <v>4042</v>
      </c>
      <c r="E146" s="195" t="s">
        <v>412</v>
      </c>
      <c r="F146" s="195">
        <v>7498</v>
      </c>
      <c r="G146" s="196" t="s">
        <v>413</v>
      </c>
      <c r="H146" s="125" t="s">
        <v>388</v>
      </c>
      <c r="I146" s="132"/>
      <c r="J146" s="125" t="s">
        <v>47</v>
      </c>
    </row>
    <row r="147" spans="1:10" s="81" customFormat="1" ht="20.25" customHeight="1">
      <c r="A147" s="25"/>
      <c r="B147" s="340" t="s">
        <v>429</v>
      </c>
      <c r="C147" s="341" t="s">
        <v>230</v>
      </c>
      <c r="D147" s="342">
        <v>9197</v>
      </c>
      <c r="E147" s="343" t="s">
        <v>430</v>
      </c>
      <c r="F147" s="343">
        <v>7904</v>
      </c>
      <c r="G147" s="344" t="s">
        <v>431</v>
      </c>
      <c r="H147" s="164" t="s">
        <v>383</v>
      </c>
      <c r="I147" s="132"/>
      <c r="J147" s="125"/>
    </row>
    <row r="148" spans="1:10" s="90" customFormat="1">
      <c r="A148" s="21"/>
      <c r="B148" s="102"/>
      <c r="C148" s="103"/>
      <c r="D148" s="188"/>
      <c r="E148" s="103"/>
      <c r="F148" s="100"/>
      <c r="G148" s="101"/>
      <c r="H148" s="113"/>
      <c r="J148" s="118"/>
    </row>
    <row r="149" spans="1:10" s="99" customFormat="1">
      <c r="A149" s="30"/>
      <c r="B149" s="2"/>
      <c r="C149" s="1"/>
      <c r="D149" s="176"/>
      <c r="E149" s="2"/>
      <c r="F149" s="2"/>
      <c r="G149" s="1"/>
      <c r="H149" s="114"/>
      <c r="J149" s="119"/>
    </row>
    <row r="150" spans="1:10" ht="6" customHeight="1">
      <c r="B150" s="47"/>
      <c r="C150" s="47"/>
      <c r="D150" s="189"/>
      <c r="E150" s="48"/>
      <c r="F150" s="48"/>
      <c r="G150" s="47"/>
    </row>
    <row r="151" spans="1:10" s="47" customFormat="1">
      <c r="B151" s="2"/>
      <c r="C151" s="1"/>
      <c r="D151" s="176"/>
      <c r="E151" s="2"/>
      <c r="F151" s="2"/>
      <c r="G151" s="1"/>
      <c r="H151" s="115"/>
      <c r="J151" s="120"/>
    </row>
  </sheetData>
  <autoFilter ref="H1:H151" xr:uid="{00000000-0001-0000-0000-000000000000}"/>
  <customSheetViews>
    <customSheetView guid="{4748972E-CD64-4519-BCD8-A091A4D03E67}" scale="95" showPageBreaks="1" showGridLines="0" fitToPage="1" printArea="1" hiddenColumns="1" topLeftCell="C31">
      <selection activeCell="E40" sqref="E40"/>
      <pageMargins left="0" right="0" top="0" bottom="0" header="0" footer="0"/>
      <printOptions horizontalCentered="1"/>
      <pageSetup paperSize="17" scale="23" orientation="portrait" r:id="rId1"/>
      <headerFooter alignWithMargins="0"/>
    </customSheetView>
    <customSheetView guid="{92E0AF85-EF6A-44D8-81D2-37C1D22F7079}" scale="95" showGridLines="0" fitToPage="1" hiddenColumns="1" topLeftCell="A112">
      <selection activeCell="E113" sqref="E113:G113"/>
      <pageMargins left="0" right="0" top="0" bottom="0" header="0" footer="0"/>
      <printOptions horizontalCentered="1"/>
      <pageSetup paperSize="17" scale="28" orientation="portrait" r:id="rId2"/>
      <headerFooter alignWithMargins="0"/>
    </customSheetView>
    <customSheetView guid="{E03933F6-7438-4A2F-B591-7E29D6C4277C}" scale="95" showPageBreaks="1" showGridLines="0" fitToPage="1" printArea="1" hiddenColumns="1">
      <selection activeCell="A33" sqref="A33:XFD33"/>
      <pageMargins left="0" right="0" top="0" bottom="0" header="0" footer="0"/>
      <printOptions horizontalCentered="1"/>
      <pageSetup paperSize="17" scale="28" orientation="portrait" r:id="rId3"/>
      <headerFooter alignWithMargins="0"/>
    </customSheetView>
    <customSheetView guid="{5A8EE7F6-AC0D-4029-BC4C-C8760E4E1168}" scale="85" showPageBreaks="1" showGridLines="0" fitToPage="1" printArea="1" hiddenColumns="1" topLeftCell="A97">
      <selection activeCell="E114" sqref="E114"/>
      <pageMargins left="0" right="0" top="0" bottom="0" header="0" footer="0"/>
      <printOptions horizontalCentered="1"/>
      <pageSetup paperSize="17" scale="45" orientation="portrait" r:id="rId4"/>
      <headerFooter alignWithMargins="0"/>
    </customSheetView>
    <customSheetView guid="{224D4426-EB9E-43F0-AF3F-A5D0F4B4EDA7}" scale="95" showPageBreaks="1" showGridLines="0" fitToPage="1" printArea="1">
      <selection activeCell="E4" sqref="E4"/>
      <pageMargins left="0" right="0" top="0" bottom="0" header="0" footer="0"/>
      <printOptions horizontalCentered="1"/>
      <pageSetup paperSize="17" scale="56" orientation="portrait" r:id="rId5"/>
      <headerFooter alignWithMargins="0"/>
    </customSheetView>
    <customSheetView guid="{F80505FE-36CB-47FA-8555-AA6C9529CB61}" scale="85" showPageBreaks="1" showGridLines="0" fitToPage="1" printArea="1" hiddenColumns="1">
      <selection activeCell="E15" sqref="E15"/>
      <pageMargins left="0" right="0" top="0" bottom="0" header="0" footer="0"/>
      <printOptions horizontalCentered="1"/>
      <pageSetup paperSize="17" scale="45" orientation="portrait" r:id="rId6"/>
      <headerFooter alignWithMargins="0"/>
    </customSheetView>
    <customSheetView guid="{8F9C86AC-C33E-4AF1-81F3-175665804C4B}" scale="85" showPageBreaks="1" showGridLines="0" fitToPage="1" printArea="1" hiddenColumns="1" topLeftCell="A4">
      <selection activeCell="E34" sqref="E34"/>
      <pageMargins left="0" right="0" top="0" bottom="0" header="0" footer="0"/>
      <printOptions horizontalCentered="1"/>
      <pageSetup paperSize="17" scale="45" orientation="portrait" r:id="rId7"/>
      <headerFooter alignWithMargins="0"/>
    </customSheetView>
    <customSheetView guid="{97DE6AB5-A0F1-4EF9-8C59-A9F568003863}" scale="95" showPageBreaks="1" showGridLines="0" fitToPage="1" printArea="1" topLeftCell="A46">
      <selection activeCell="B64" sqref="B64:G67"/>
      <pageMargins left="0" right="0" top="0" bottom="0" header="0" footer="0"/>
      <printOptions horizontalCentered="1"/>
      <pageSetup paperSize="17" scale="44" orientation="portrait" r:id="rId8"/>
      <headerFooter alignWithMargins="0"/>
    </customSheetView>
    <customSheetView guid="{27A32F7B-2390-4D36-9227-FD831D94394E}" scale="95" showPageBreaks="1" showGridLines="0" fitToPage="1" printArea="1" hiddenColumns="1">
      <selection activeCell="F3" sqref="F3:G3"/>
      <pageMargins left="0" right="0" top="0" bottom="0" header="0" footer="0"/>
      <printOptions horizontalCentered="1"/>
      <pageSetup paperSize="17" scale="44" orientation="portrait" r:id="rId9"/>
      <headerFooter alignWithMargins="0"/>
    </customSheetView>
    <customSheetView guid="{12AF0EFD-460E-4B3F-BE0F-D3B2D535BB08}" scale="95" showPageBreaks="1" showGridLines="0" fitToPage="1" printArea="1" hiddenColumns="1" topLeftCell="A112">
      <selection activeCell="C128" sqref="C128"/>
      <pageMargins left="0" right="0" top="0" bottom="0" header="0" footer="0"/>
      <printOptions horizontalCentered="1"/>
      <pageSetup paperSize="17" scale="28" orientation="portrait" r:id="rId10"/>
      <headerFooter alignWithMargins="0"/>
    </customSheetView>
  </customSheetViews>
  <mergeCells count="3">
    <mergeCell ref="F3:G3"/>
    <mergeCell ref="B2:E2"/>
    <mergeCell ref="B3:E3"/>
  </mergeCells>
  <phoneticPr fontId="3" type="noConversion"/>
  <printOptions horizontalCentered="1" gridLinesSet="0"/>
  <pageMargins left="0.2" right="0.2" top="0.2" bottom="0.2" header="0.22" footer="0.14000000000000001"/>
  <pageSetup paperSize="17" scale="28" orientation="portrait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31"/>
  <sheetViews>
    <sheetView zoomScale="96" zoomScaleNormal="96" workbookViewId="0">
      <selection activeCell="B6" sqref="B6"/>
    </sheetView>
  </sheetViews>
  <sheetFormatPr defaultRowHeight="9"/>
  <cols>
    <col min="1" max="1" width="3" customWidth="1"/>
    <col min="2" max="2" width="90" bestFit="1" customWidth="1"/>
    <col min="3" max="3" width="39.796875" bestFit="1" customWidth="1"/>
    <col min="4" max="4" width="8.796875" style="35" bestFit="1" customWidth="1"/>
    <col min="5" max="5" width="41.19921875" customWidth="1"/>
    <col min="6" max="6" width="10" style="35" bestFit="1" customWidth="1"/>
    <col min="7" max="7" width="13" style="35" bestFit="1" customWidth="1"/>
  </cols>
  <sheetData>
    <row r="1" spans="2:8" s="11" customFormat="1" ht="26.25">
      <c r="B1" s="385" t="s">
        <v>432</v>
      </c>
      <c r="C1" s="383"/>
      <c r="D1" s="383"/>
      <c r="E1" s="383"/>
      <c r="F1" s="383"/>
      <c r="G1" s="383"/>
    </row>
    <row r="2" spans="2:8" s="11" customFormat="1" ht="27" thickBot="1">
      <c r="B2" s="94" t="str">
        <f>'AA-AdminContacts'!F2</f>
        <v>Updated 9/1/2022</v>
      </c>
      <c r="D2" s="34"/>
      <c r="F2" s="34"/>
      <c r="G2" s="34"/>
      <c r="H2" s="39"/>
    </row>
    <row r="3" spans="2:8" ht="15.75">
      <c r="B3" s="213" t="s">
        <v>3</v>
      </c>
      <c r="C3" s="212" t="s">
        <v>433</v>
      </c>
      <c r="D3" s="214" t="s">
        <v>5</v>
      </c>
      <c r="E3" s="214" t="s">
        <v>6</v>
      </c>
      <c r="F3" s="214" t="s">
        <v>7</v>
      </c>
      <c r="G3" s="215" t="s">
        <v>8</v>
      </c>
    </row>
    <row r="4" spans="2:8" ht="15.75">
      <c r="B4" s="234" t="str">
        <f>'AA-AdminContacts'!B6</f>
        <v>PROVOST and EXECUTIVE VICE PRESIDENT</v>
      </c>
      <c r="C4" s="235" t="str">
        <f>'AA-AdminContacts'!C6</f>
        <v>Dr. Brad Johnson</v>
      </c>
      <c r="D4" s="236">
        <f>'AA-AdminContacts'!D6</f>
        <v>9033</v>
      </c>
      <c r="E4" s="235" t="str">
        <f>'AA-AdminContacts'!E6</f>
        <v>Melinda Assink</v>
      </c>
      <c r="F4" s="236">
        <f>'AA-AdminContacts'!F6</f>
        <v>3547</v>
      </c>
      <c r="G4" s="237" t="str">
        <f>'AA-AdminContacts'!G6</f>
        <v>OM450</v>
      </c>
    </row>
    <row r="5" spans="2:8" ht="15.75">
      <c r="B5" s="234" t="str">
        <f>'AA-AdminContacts'!B7</f>
        <v>SPECIAL ASSISTANT to the PROVOST</v>
      </c>
      <c r="C5" s="235" t="str">
        <f>'AA-AdminContacts'!C7</f>
        <v>Dr. Brian Burton</v>
      </c>
      <c r="D5" s="236">
        <f>'AA-AdminContacts'!D7</f>
        <v>9033</v>
      </c>
      <c r="E5" s="235" t="str">
        <f>'AA-AdminContacts'!E7</f>
        <v>Casey Garboden (3480)</v>
      </c>
      <c r="F5" s="236">
        <f>'AA-AdminContacts'!F7</f>
        <v>3389</v>
      </c>
      <c r="G5" s="237" t="str">
        <f>'AA-AdminContacts'!G7</f>
        <v>OM470A</v>
      </c>
    </row>
    <row r="6" spans="2:8" ht="16.5" thickBot="1">
      <c r="B6" s="238" t="s">
        <v>434</v>
      </c>
      <c r="C6" s="239" t="s">
        <v>13</v>
      </c>
      <c r="D6" s="239">
        <v>9033</v>
      </c>
      <c r="E6" s="239"/>
      <c r="F6" s="239">
        <v>3547</v>
      </c>
      <c r="G6" s="240" t="s">
        <v>435</v>
      </c>
    </row>
    <row r="7" spans="2:8" ht="15.75">
      <c r="B7" s="318" t="s">
        <v>436</v>
      </c>
      <c r="C7" s="319" t="s">
        <v>355</v>
      </c>
      <c r="D7" s="320" t="s">
        <v>5</v>
      </c>
      <c r="E7" s="320" t="s">
        <v>6</v>
      </c>
      <c r="F7" s="320" t="s">
        <v>7</v>
      </c>
      <c r="G7" s="321" t="s">
        <v>8</v>
      </c>
    </row>
    <row r="8" spans="2:8" ht="15.75">
      <c r="B8" s="326" t="str">
        <f>'AA-AdminContacts'!B22</f>
        <v>CBE DEAN</v>
      </c>
      <c r="C8" s="327" t="str">
        <f>'AA-AdminContacts'!C22</f>
        <v>Dr. Scott Young</v>
      </c>
      <c r="D8" s="328">
        <f>'AA-AdminContacts'!D22</f>
        <v>9072</v>
      </c>
      <c r="E8" s="327" t="str">
        <f>'AA-AdminContacts'!E22</f>
        <v>Angela Andreassen - OM</v>
      </c>
      <c r="F8" s="328">
        <f>'AA-AdminContacts'!F22</f>
        <v>2785</v>
      </c>
      <c r="G8" s="329" t="str">
        <f>'AA-AdminContacts'!G22</f>
        <v>PH419</v>
      </c>
    </row>
    <row r="9" spans="2:8" ht="15.75">
      <c r="B9" s="352" t="str">
        <f>'AA-AdminContacts'!B38</f>
        <v>CFPA DEAN</v>
      </c>
      <c r="C9" s="353" t="str">
        <f>'AA-AdminContacts'!C38</f>
        <v>Dr. Christopher Bianco</v>
      </c>
      <c r="D9" s="354">
        <f>'AA-AdminContacts'!D38</f>
        <v>9109</v>
      </c>
      <c r="E9" s="353" t="str">
        <f>'AA-AdminContacts'!E38</f>
        <v>Stefanie LaFave (6144 direct) - OM</v>
      </c>
      <c r="F9" s="354">
        <f>'AA-AdminContacts'!F38</f>
        <v>4076</v>
      </c>
      <c r="G9" s="355" t="str">
        <f>'AA-AdminContacts'!G38</f>
        <v>PA361</v>
      </c>
    </row>
    <row r="10" spans="2:8" ht="15.75">
      <c r="B10" s="330" t="str">
        <f>'AA-AdminContacts'!B46</f>
        <v>HONORS DEAN</v>
      </c>
      <c r="C10" s="316" t="str">
        <f>'AA-AdminContacts'!C46</f>
        <v>Dr. Scott Linneman</v>
      </c>
      <c r="D10" s="316">
        <f>'AA-AdminContacts'!D46</f>
        <v>9112</v>
      </c>
      <c r="E10" s="316" t="str">
        <f>'AA-AdminContacts'!E46</f>
        <v>Kate Stevenson</v>
      </c>
      <c r="F10" s="316">
        <f>'AA-AdminContacts'!F46</f>
        <v>3036</v>
      </c>
      <c r="G10" s="360" t="str">
        <f>'AA-AdminContacts'!G46</f>
        <v>OM332</v>
      </c>
    </row>
    <row r="11" spans="2:8" ht="15.75">
      <c r="B11" s="330" t="str">
        <f>'AA-AdminContacts'!B49</f>
        <v>CHSS DEAN</v>
      </c>
      <c r="C11" s="316" t="str">
        <f>'AA-AdminContacts'!C49</f>
        <v>Dr. Paqui Paredes Méndez</v>
      </c>
      <c r="D11" s="308">
        <f>'AA-AdminContacts'!D49</f>
        <v>9099</v>
      </c>
      <c r="E11" s="316" t="str">
        <f>'AA-AdminContacts'!E49</f>
        <v>Karen Peila (2763 direct) - OM</v>
      </c>
      <c r="F11" s="308">
        <f>'AA-AdminContacts'!F49</f>
        <v>3763</v>
      </c>
      <c r="G11" s="310" t="str">
        <f>'AA-AdminContacts'!G49</f>
        <v>ES603</v>
      </c>
    </row>
    <row r="12" spans="2:8" ht="15.75">
      <c r="B12" s="356"/>
      <c r="C12" s="357"/>
      <c r="D12" s="358">
        <f>'AA-AdminContacts'!D50</f>
        <v>9099</v>
      </c>
      <c r="E12" s="357" t="str">
        <f>'AA-AdminContacts'!E50</f>
        <v>Robin Gleason</v>
      </c>
      <c r="F12" s="358">
        <f>'AA-AdminContacts'!F50</f>
        <v>6403</v>
      </c>
      <c r="G12" s="359" t="str">
        <f>'AA-AdminContacts'!G50</f>
        <v>ES603</v>
      </c>
    </row>
    <row r="13" spans="2:8" ht="15.75">
      <c r="B13" s="330" t="str">
        <f>'AA-AdminContacts'!B78</f>
        <v>CSE DEAN</v>
      </c>
      <c r="C13" s="316" t="str">
        <f>'AA-AdminContacts'!C78</f>
        <v>Dr. Janelle Leger</v>
      </c>
      <c r="D13" s="308">
        <f>'AA-AdminContacts'!D78</f>
        <v>9126</v>
      </c>
      <c r="E13" s="316" t="str">
        <f>'AA-AdminContacts'!E78</f>
        <v>Tonya Alexander (2330) - OM</v>
      </c>
      <c r="F13" s="308">
        <f>'AA-AdminContacts'!F78</f>
        <v>6400</v>
      </c>
      <c r="G13" s="310" t="str">
        <f>'AA-AdminContacts'!G78</f>
        <v>BH437</v>
      </c>
    </row>
    <row r="14" spans="2:8" ht="15.75">
      <c r="B14" s="330"/>
      <c r="C14" s="316"/>
      <c r="D14" s="308">
        <f>'AA-AdminContacts'!D79</f>
        <v>9126</v>
      </c>
      <c r="E14" s="308" t="str">
        <f>'AA-AdminContacts'!E79</f>
        <v>Vacant</v>
      </c>
      <c r="F14" s="308">
        <f>'AA-AdminContacts'!F79</f>
        <v>6400</v>
      </c>
      <c r="G14" s="310" t="str">
        <f>'AA-AdminContacts'!G79</f>
        <v>BH437</v>
      </c>
    </row>
    <row r="15" spans="2:8" ht="15.75">
      <c r="B15" s="330" t="str">
        <f>'AA-AdminContacts'!B34</f>
        <v>FCIS DEAN</v>
      </c>
      <c r="C15" s="316" t="str">
        <f>'AA-AdminContacts'!C34</f>
        <v>Dr. Caskey Russell</v>
      </c>
      <c r="D15" s="308">
        <f>'AA-AdminContacts'!D34</f>
        <v>9118</v>
      </c>
      <c r="E15" s="316" t="str">
        <f>'AA-AdminContacts'!E34</f>
        <v>Tori Talkington (3682 direct) - OM</v>
      </c>
      <c r="F15" s="308">
        <f>'AA-AdminContacts'!F34</f>
        <v>4900</v>
      </c>
      <c r="G15" s="310" t="str">
        <f>'AA-AdminContacts'!G34</f>
        <v>FH345</v>
      </c>
    </row>
    <row r="16" spans="2:8" ht="31.5" customHeight="1">
      <c r="B16" s="330" t="str">
        <f>'AA-AdminContacts'!B120</f>
        <v>GRADUATE SCHOOL DEAN and VICE 
PROVOST for RESEARCH</v>
      </c>
      <c r="C16" s="316" t="str">
        <f>'AA-AdminContacts'!C120</f>
        <v>Dr. David Patrick</v>
      </c>
      <c r="D16" s="308">
        <f>'AA-AdminContacts'!D120</f>
        <v>9037</v>
      </c>
      <c r="E16" s="316" t="str">
        <f>'AA-AdminContacts'!E120</f>
        <v>Taylor Glennon</v>
      </c>
      <c r="F16" s="308">
        <f>'AA-AdminContacts'!F120</f>
        <v>3381</v>
      </c>
      <c r="G16" s="310" t="str">
        <f>'AA-AdminContacts'!G120</f>
        <v>OM530</v>
      </c>
    </row>
    <row r="17" spans="2:7" ht="15.75">
      <c r="B17" s="331" t="str">
        <f>'AA-AdminContacts'!B71</f>
        <v>CENV DEAN</v>
      </c>
      <c r="C17" s="317" t="str">
        <f>'AA-AdminContacts'!C71</f>
        <v>Dr. Teena Gabrielson</v>
      </c>
      <c r="D17" s="317">
        <f>'AA-AdminContacts'!D71</f>
        <v>9079</v>
      </c>
      <c r="E17" s="317" t="str">
        <f>'AA-AdminContacts'!E71</f>
        <v>Linda Luttrell (6148) - OM</v>
      </c>
      <c r="F17" s="317">
        <f>'AA-AdminContacts'!F71</f>
        <v>3521</v>
      </c>
      <c r="G17" s="332" t="str">
        <f>'AA-AdminContacts'!G71</f>
        <v>ES539</v>
      </c>
    </row>
    <row r="18" spans="2:7" ht="15.75">
      <c r="B18" s="331" t="str">
        <f>'AA-AdminContacts'!B124</f>
        <v>LIBRARY DEAN</v>
      </c>
      <c r="C18" s="317" t="str">
        <f>'AA-AdminContacts'!C124</f>
        <v xml:space="preserve">Dr. Mark Greenberg </v>
      </c>
      <c r="D18" s="317">
        <f>'AA-AdminContacts'!D124</f>
        <v>9103</v>
      </c>
      <c r="E18" s="317" t="str">
        <f>'AA-AdminContacts'!E124</f>
        <v>Bow Jerns</v>
      </c>
      <c r="F18" s="317">
        <f>'AA-AdminContacts'!F124</f>
        <v>3048</v>
      </c>
      <c r="G18" s="332" t="str">
        <f>'AA-AdminContacts'!G124</f>
        <v>HH231</v>
      </c>
    </row>
    <row r="19" spans="2:7" ht="15.75">
      <c r="B19" s="330" t="str">
        <f>'AA-AdminContacts'!B92</f>
        <v>WCE DEAN</v>
      </c>
      <c r="C19" s="316" t="str">
        <f>'AA-AdminContacts'!C92</f>
        <v>Dr. Kevin Roxas</v>
      </c>
      <c r="D19" s="308">
        <f>'AA-AdminContacts'!D92</f>
        <v>9088</v>
      </c>
      <c r="E19" s="316" t="str">
        <f>'AA-AdminContacts'!E92</f>
        <v>Deborah Arthur (3611) - OM</v>
      </c>
      <c r="F19" s="308">
        <f>'AA-AdminContacts'!F92</f>
        <v>3319</v>
      </c>
      <c r="G19" s="310" t="str">
        <f>'AA-AdminContacts'!G92</f>
        <v>MH250</v>
      </c>
    </row>
    <row r="20" spans="2:7" ht="15.75">
      <c r="B20" s="333"/>
      <c r="C20" s="334"/>
      <c r="D20" s="312">
        <f>'AA-AdminContacts'!D93:G93</f>
        <v>9088</v>
      </c>
      <c r="E20" s="312" t="str">
        <f>'AA-AdminContacts'!E93:H93</f>
        <v>Elizabeth Serrano</v>
      </c>
      <c r="F20" s="312">
        <f>'AA-AdminContacts'!F93:I93</f>
        <v>3319</v>
      </c>
      <c r="G20" s="313" t="str">
        <f>'AA-AdminContacts'!G93:J93</f>
        <v>MH250</v>
      </c>
    </row>
    <row r="21" spans="2:7" ht="15.75">
      <c r="B21" s="322" t="s">
        <v>437</v>
      </c>
      <c r="C21" s="323" t="s">
        <v>433</v>
      </c>
      <c r="D21" s="324" t="s">
        <v>5</v>
      </c>
      <c r="E21" s="324" t="s">
        <v>6</v>
      </c>
      <c r="F21" s="324" t="s">
        <v>7</v>
      </c>
      <c r="G21" s="325" t="s">
        <v>8</v>
      </c>
    </row>
    <row r="22" spans="2:7" ht="15.75">
      <c r="B22" s="242" t="s">
        <v>438</v>
      </c>
      <c r="C22" s="236" t="s">
        <v>439</v>
      </c>
      <c r="D22" s="236">
        <v>2834</v>
      </c>
      <c r="E22" s="236" t="s">
        <v>440</v>
      </c>
      <c r="F22" s="236">
        <v>9001</v>
      </c>
      <c r="G22" s="237" t="s">
        <v>441</v>
      </c>
    </row>
    <row r="23" spans="2:7" ht="16.5" thickBot="1">
      <c r="B23" s="234" t="str">
        <f>'AA-AdminContacts'!B12</f>
        <v>OUTREACH and CONTINUING EDUCATION</v>
      </c>
      <c r="C23" s="235" t="str">
        <f>'AA-AdminContacts'!C12</f>
        <v>Dr. Robert Squires</v>
      </c>
      <c r="D23" s="236">
        <f>'AA-AdminContacts'!D12</f>
        <v>9102</v>
      </c>
      <c r="E23" s="235" t="str">
        <f>'AA-AdminContacts'!E12</f>
        <v>Mary McLachlan</v>
      </c>
      <c r="F23" s="236">
        <f>'AA-AdminContacts'!F12</f>
        <v>4446</v>
      </c>
      <c r="G23" s="237" t="str">
        <f>'AA-AdminContacts'!G12</f>
        <v>CH131</v>
      </c>
    </row>
    <row r="24" spans="2:7" ht="15.75">
      <c r="B24" s="213" t="s">
        <v>442</v>
      </c>
      <c r="C24" s="212"/>
      <c r="D24" s="214" t="s">
        <v>5</v>
      </c>
      <c r="E24" s="214" t="s">
        <v>6</v>
      </c>
      <c r="F24" s="214" t="s">
        <v>7</v>
      </c>
      <c r="G24" s="215" t="s">
        <v>8</v>
      </c>
    </row>
    <row r="25" spans="2:7" ht="15.75">
      <c r="B25" s="245" t="s">
        <v>443</v>
      </c>
      <c r="C25" s="246"/>
      <c r="D25" s="247">
        <v>9033</v>
      </c>
      <c r="E25" s="246" t="s">
        <v>21</v>
      </c>
      <c r="F25" s="247">
        <v>6837</v>
      </c>
      <c r="G25" s="248" t="s">
        <v>23</v>
      </c>
    </row>
    <row r="26" spans="2:7" ht="15.75">
      <c r="B26" s="245" t="s">
        <v>444</v>
      </c>
      <c r="C26" s="246"/>
      <c r="D26" s="247">
        <v>9033</v>
      </c>
      <c r="E26" s="246" t="s">
        <v>61</v>
      </c>
      <c r="F26" s="247">
        <v>3915</v>
      </c>
      <c r="G26" s="248" t="s">
        <v>445</v>
      </c>
    </row>
    <row r="27" spans="2:7" ht="15.75">
      <c r="B27" s="245" t="s">
        <v>444</v>
      </c>
      <c r="C27" s="246"/>
      <c r="D27" s="247">
        <v>9033</v>
      </c>
      <c r="E27" s="246" t="s">
        <v>446</v>
      </c>
      <c r="F27" s="247">
        <v>3729</v>
      </c>
      <c r="G27" s="248" t="s">
        <v>445</v>
      </c>
    </row>
    <row r="28" spans="2:7" ht="15.75">
      <c r="B28" s="245" t="s">
        <v>444</v>
      </c>
      <c r="C28" s="246"/>
      <c r="D28" s="247">
        <v>9033</v>
      </c>
      <c r="E28" s="246" t="s">
        <v>447</v>
      </c>
      <c r="F28" s="247">
        <v>3509</v>
      </c>
      <c r="G28" s="248" t="s">
        <v>445</v>
      </c>
    </row>
    <row r="29" spans="2:7" ht="15.75">
      <c r="B29" s="250" t="s">
        <v>448</v>
      </c>
      <c r="C29" s="251"/>
      <c r="D29" s="252">
        <v>9000</v>
      </c>
      <c r="E29" s="251" t="s">
        <v>179</v>
      </c>
      <c r="F29" s="252">
        <v>7614</v>
      </c>
      <c r="G29" s="253" t="s">
        <v>449</v>
      </c>
    </row>
    <row r="30" spans="2:7" ht="9" customHeight="1">
      <c r="B30" s="43"/>
      <c r="C30" s="9"/>
      <c r="D30" s="44"/>
      <c r="E30" s="44"/>
      <c r="F30" s="44"/>
      <c r="G30" s="44"/>
    </row>
    <row r="31" spans="2:7" s="9" customFormat="1" ht="15.75">
      <c r="B31" s="18" t="s">
        <v>450</v>
      </c>
      <c r="C31" s="18" t="s">
        <v>451</v>
      </c>
      <c r="D31" s="19"/>
      <c r="E31" s="18" t="s">
        <v>452</v>
      </c>
      <c r="F31" s="15"/>
      <c r="G31" s="15"/>
    </row>
  </sheetData>
  <customSheetViews>
    <customSheetView guid="{4748972E-CD64-4519-BCD8-A091A4D03E67}" scale="96" fitToPage="1" topLeftCell="A7">
      <selection activeCell="E18" sqref="E18"/>
      <pageMargins left="0" right="0" top="0" bottom="0" header="0" footer="0"/>
      <pageSetup scale="87" orientation="landscape" r:id="rId1"/>
    </customSheetView>
    <customSheetView guid="{92E0AF85-EF6A-44D8-81D2-37C1D22F7079}" scale="96" fitToPage="1" topLeftCell="A10">
      <selection activeCell="E18" sqref="E18"/>
      <pageMargins left="0" right="0" top="0" bottom="0" header="0" footer="0"/>
      <pageSetup scale="87" orientation="landscape" r:id="rId2"/>
    </customSheetView>
    <customSheetView guid="{E03933F6-7438-4A2F-B591-7E29D6C4277C}" scale="96" fitToPage="1">
      <selection activeCell="E18" sqref="E18"/>
      <pageMargins left="0" right="0" top="0" bottom="0" header="0" footer="0"/>
      <pageSetup scale="87" orientation="landscape" r:id="rId3"/>
    </customSheetView>
    <customSheetView guid="{5A8EE7F6-AC0D-4029-BC4C-C8760E4E1168}" scale="96" fitToPage="1">
      <selection activeCell="B9" sqref="B9"/>
      <pageMargins left="0" right="0" top="0" bottom="0" header="0" footer="0"/>
      <pageSetup scale="87" orientation="landscape" r:id="rId4"/>
    </customSheetView>
    <customSheetView guid="{224D4426-EB9E-43F0-AF3F-A5D0F4B4EDA7}" scale="96" showPageBreaks="1" fitToPage="1">
      <selection activeCell="M12" sqref="M12"/>
      <pageMargins left="0" right="0" top="0" bottom="0" header="0" footer="0"/>
      <pageSetup scale="87" orientation="landscape" r:id="rId5"/>
    </customSheetView>
    <customSheetView guid="{F80505FE-36CB-47FA-8555-AA6C9529CB61}" scale="96" fitToPage="1">
      <selection activeCell="B9" sqref="B9"/>
      <pageMargins left="0" right="0" top="0" bottom="0" header="0" footer="0"/>
      <pageSetup scale="87" orientation="landscape" r:id="rId6"/>
    </customSheetView>
    <customSheetView guid="{8F9C86AC-C33E-4AF1-81F3-175665804C4B}" scale="96" fitToPage="1">
      <selection activeCell="B9" sqref="B9"/>
      <pageMargins left="0" right="0" top="0" bottom="0" header="0" footer="0"/>
      <pageSetup scale="87" orientation="landscape" r:id="rId7"/>
    </customSheetView>
    <customSheetView guid="{97DE6AB5-A0F1-4EF9-8C59-A9F568003863}" scale="96" showPageBreaks="1" fitToPage="1">
      <selection activeCell="E18" sqref="E18"/>
      <pageMargins left="0" right="0" top="0" bottom="0" header="0" footer="0"/>
      <pageSetup scale="87" orientation="landscape" r:id="rId8"/>
    </customSheetView>
    <customSheetView guid="{27A32F7B-2390-4D36-9227-FD831D94394E}" scale="96" fitToPage="1">
      <selection activeCell="E18" sqref="E18"/>
      <pageMargins left="0" right="0" top="0" bottom="0" header="0" footer="0"/>
      <pageSetup scale="87" orientation="landscape" r:id="rId9"/>
    </customSheetView>
    <customSheetView guid="{12AF0EFD-460E-4B3F-BE0F-D3B2D535BB08}" scale="96" fitToPage="1" topLeftCell="A7">
      <selection activeCell="E18" sqref="E18"/>
      <pageMargins left="0" right="0" top="0" bottom="0" header="0" footer="0"/>
      <pageSetup scale="87" orientation="landscape" r:id="rId10"/>
    </customSheetView>
  </customSheetViews>
  <mergeCells count="1">
    <mergeCell ref="B1:G1"/>
  </mergeCells>
  <pageMargins left="0.7" right="0.7" top="0.75" bottom="0.75" header="0.3" footer="0.3"/>
  <pageSetup scale="87" orientation="landscape"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6"/>
  <sheetViews>
    <sheetView workbookViewId="0">
      <selection activeCell="I6" sqref="I6"/>
    </sheetView>
  </sheetViews>
  <sheetFormatPr defaultColWidth="32.3984375" defaultRowHeight="15.75"/>
  <cols>
    <col min="1" max="1" width="3.19921875" style="9" customWidth="1"/>
    <col min="2" max="2" width="59.19921875" style="15" bestFit="1" customWidth="1"/>
    <col min="3" max="3" width="32.3984375" style="15"/>
    <col min="4" max="4" width="8.796875" style="15" bestFit="1" customWidth="1"/>
    <col min="5" max="5" width="52.19921875" style="9" bestFit="1" customWidth="1"/>
    <col min="6" max="6" width="8.796875" style="15" bestFit="1" customWidth="1"/>
    <col min="7" max="7" width="11.796875" style="15" customWidth="1"/>
    <col min="8" max="16384" width="32.3984375" style="9"/>
  </cols>
  <sheetData>
    <row r="1" spans="2:8" s="13" customFormat="1" ht="28.5">
      <c r="B1" s="386" t="s">
        <v>453</v>
      </c>
      <c r="C1" s="383"/>
      <c r="D1" s="383"/>
      <c r="E1" s="383"/>
      <c r="F1" s="383"/>
    </row>
    <row r="2" spans="2:8" s="13" customFormat="1" ht="29.25" thickBot="1">
      <c r="B2" s="206" t="str">
        <f>'AA-AdminContacts'!F2</f>
        <v>Updated 9/1/2022</v>
      </c>
      <c r="C2" s="205"/>
      <c r="D2" s="205"/>
      <c r="E2" s="205"/>
      <c r="F2" s="205"/>
      <c r="G2" s="89"/>
    </row>
    <row r="3" spans="2:8">
      <c r="B3" s="108" t="s">
        <v>454</v>
      </c>
      <c r="C3" s="109" t="s">
        <v>355</v>
      </c>
      <c r="D3" s="109" t="s">
        <v>5</v>
      </c>
      <c r="E3" s="109" t="s">
        <v>455</v>
      </c>
      <c r="F3" s="109" t="s">
        <v>7</v>
      </c>
      <c r="G3" s="110" t="s">
        <v>8</v>
      </c>
      <c r="H3" s="98"/>
    </row>
    <row r="4" spans="2:8" s="10" customFormat="1">
      <c r="B4" s="361" t="str">
        <f>'AA-AdminContacts'!B22</f>
        <v>CBE DEAN</v>
      </c>
      <c r="C4" s="362" t="str">
        <f>'AA-AdminContacts'!C22</f>
        <v>Dr. Scott Young</v>
      </c>
      <c r="D4" s="362">
        <f>'AA-AdminContacts'!D22</f>
        <v>9072</v>
      </c>
      <c r="E4" s="363" t="str">
        <f>'AA-AdminContacts'!E22</f>
        <v>Angela Andreassen - OM</v>
      </c>
      <c r="F4" s="362">
        <f>'AA-AdminContacts'!F22</f>
        <v>2785</v>
      </c>
      <c r="G4" s="364" t="str">
        <f>'AA-AdminContacts'!G22</f>
        <v>PH419</v>
      </c>
    </row>
    <row r="5" spans="2:8" s="10" customFormat="1">
      <c r="B5" s="309" t="str">
        <f>'AA-AdminContacts'!B38</f>
        <v>CFPA DEAN</v>
      </c>
      <c r="C5" s="308" t="str">
        <f>'AA-AdminContacts'!C38</f>
        <v>Dr. Christopher Bianco</v>
      </c>
      <c r="D5" s="308">
        <f>'AA-AdminContacts'!D38</f>
        <v>9109</v>
      </c>
      <c r="E5" s="316" t="str">
        <f>'AA-AdminContacts'!E38</f>
        <v>Stefanie LaFave (6144 direct) - OM</v>
      </c>
      <c r="F5" s="308">
        <f>'AA-AdminContacts'!F38</f>
        <v>4076</v>
      </c>
      <c r="G5" s="310" t="str">
        <f>'AA-AdminContacts'!G38</f>
        <v>PA361</v>
      </c>
    </row>
    <row r="6" spans="2:8" s="10" customFormat="1">
      <c r="B6" s="309" t="str">
        <f>'AA-AdminContacts'!B46</f>
        <v>HONORS DEAN</v>
      </c>
      <c r="C6" s="308" t="str">
        <f>'AA-AdminContacts'!C46</f>
        <v>Dr. Scott Linneman</v>
      </c>
      <c r="D6" s="308">
        <f>'AA-AdminContacts'!D46</f>
        <v>9112</v>
      </c>
      <c r="E6" s="308" t="str">
        <f>'AA-AdminContacts'!E46</f>
        <v>Kate Stevenson</v>
      </c>
      <c r="F6" s="308">
        <f>'AA-AdminContacts'!F46</f>
        <v>3036</v>
      </c>
      <c r="G6" s="310" t="str">
        <f>'AA-AdminContacts'!G46</f>
        <v>OM332</v>
      </c>
    </row>
    <row r="7" spans="2:8" s="10" customFormat="1">
      <c r="B7" s="309" t="str">
        <f>'AA-AdminContacts'!B49</f>
        <v>CHSS DEAN</v>
      </c>
      <c r="C7" s="308" t="str">
        <f>'AA-AdminContacts'!C49</f>
        <v>Dr. Paqui Paredes Méndez</v>
      </c>
      <c r="D7" s="308">
        <f>'AA-AdminContacts'!D49</f>
        <v>9099</v>
      </c>
      <c r="E7" s="316" t="str">
        <f>'AA-AdminContacts'!E49</f>
        <v>Karen Peila (2763 direct) - OM</v>
      </c>
      <c r="F7" s="308">
        <f>'AA-AdminContacts'!F49</f>
        <v>3763</v>
      </c>
      <c r="G7" s="310" t="str">
        <f>'AA-AdminContacts'!G49</f>
        <v>ES603</v>
      </c>
    </row>
    <row r="8" spans="2:8" s="10" customFormat="1">
      <c r="B8" s="365" t="str">
        <f>'AA-AdminContacts'!B78</f>
        <v>CSE DEAN</v>
      </c>
      <c r="C8" s="366" t="str">
        <f>'AA-AdminContacts'!C78</f>
        <v>Dr. Janelle Leger</v>
      </c>
      <c r="D8" s="366">
        <f>'AA-AdminContacts'!D78</f>
        <v>9126</v>
      </c>
      <c r="E8" s="367" t="str">
        <f>'AA-AdminContacts'!E78</f>
        <v>Tonya Alexander (2330) - OM</v>
      </c>
      <c r="F8" s="366">
        <f>'AA-AdminContacts'!F78</f>
        <v>6400</v>
      </c>
      <c r="G8" s="368" t="str">
        <f>'AA-AdminContacts'!G78</f>
        <v>BH437</v>
      </c>
      <c r="H8" s="43"/>
    </row>
    <row r="9" spans="2:8" s="10" customFormat="1">
      <c r="B9" s="307" t="str">
        <f>'AA-AdminContacts'!B34</f>
        <v>FCIS DEAN</v>
      </c>
      <c r="C9" s="236" t="str">
        <f>'AA-AdminContacts'!C34</f>
        <v>Dr. Caskey Russell</v>
      </c>
      <c r="D9" s="236">
        <f>'AA-AdminContacts'!D34</f>
        <v>9118</v>
      </c>
      <c r="E9" s="235" t="str">
        <f>'AA-AdminContacts'!E34</f>
        <v>Tori Talkington (3682 direct) - OM</v>
      </c>
      <c r="F9" s="236">
        <f>'AA-AdminContacts'!F34</f>
        <v>4900</v>
      </c>
      <c r="G9" s="254" t="str">
        <f>'AA-AdminContacts'!G34</f>
        <v>FH345</v>
      </c>
    </row>
    <row r="10" spans="2:8" s="10" customFormat="1" ht="15.75" customHeight="1">
      <c r="B10" s="307" t="str">
        <f>'AA-AdminContacts'!B120</f>
        <v>GRADUATE SCHOOL DEAN and VICE 
PROVOST for RESEARCH</v>
      </c>
      <c r="C10" s="236" t="str">
        <f>'AA-AdminContacts'!C120</f>
        <v>Dr. David Patrick</v>
      </c>
      <c r="D10" s="236">
        <f>'AA-AdminContacts'!D120</f>
        <v>9037</v>
      </c>
      <c r="E10" s="235" t="str">
        <f>'AA-AdminContacts'!E120</f>
        <v>Taylor Glennon</v>
      </c>
      <c r="F10" s="236">
        <f>'AA-AdminContacts'!F120</f>
        <v>3381</v>
      </c>
      <c r="G10" s="254" t="str">
        <f>'AA-AdminContacts'!G120</f>
        <v>OM530</v>
      </c>
    </row>
    <row r="11" spans="2:8" s="10" customFormat="1">
      <c r="B11" s="307" t="str">
        <f>'AA-AdminContacts'!B71</f>
        <v>CENV DEAN</v>
      </c>
      <c r="C11" s="236" t="str">
        <f>'AA-AdminContacts'!C71</f>
        <v>Dr. Teena Gabrielson</v>
      </c>
      <c r="D11" s="241">
        <f>'AA-AdminContacts'!D71</f>
        <v>9079</v>
      </c>
      <c r="E11" s="241" t="str">
        <f>'AA-AdminContacts'!E71</f>
        <v>Linda Luttrell (6148) - OM</v>
      </c>
      <c r="F11" s="241">
        <f>'AA-AdminContacts'!F71</f>
        <v>3521</v>
      </c>
      <c r="G11" s="255" t="str">
        <f>'AA-AdminContacts'!G71</f>
        <v>ES539</v>
      </c>
    </row>
    <row r="12" spans="2:8" s="10" customFormat="1">
      <c r="B12" s="307" t="str">
        <f>'AA-AdminContacts'!B124</f>
        <v>LIBRARY DEAN</v>
      </c>
      <c r="C12" s="236" t="str">
        <f>'AA-AdminContacts'!C124</f>
        <v xml:space="preserve">Dr. Mark Greenberg </v>
      </c>
      <c r="D12" s="241">
        <f>'AA-AdminContacts'!D124</f>
        <v>9103</v>
      </c>
      <c r="E12" s="241" t="str">
        <f>'AA-AdminContacts'!E124</f>
        <v>Bow Jerns</v>
      </c>
      <c r="F12" s="241">
        <f>'AA-AdminContacts'!F124</f>
        <v>3048</v>
      </c>
      <c r="G12" s="255" t="str">
        <f>'AA-AdminContacts'!G124</f>
        <v>HH231</v>
      </c>
    </row>
    <row r="13" spans="2:8" s="10" customFormat="1">
      <c r="B13" s="335" t="str">
        <f>'AA-AdminContacts'!B92</f>
        <v>WCE DEAN</v>
      </c>
      <c r="C13" s="256" t="str">
        <f>'AA-AdminContacts'!C92</f>
        <v>Dr. Kevin Roxas</v>
      </c>
      <c r="D13" s="256">
        <f>'AA-AdminContacts'!D92</f>
        <v>9088</v>
      </c>
      <c r="E13" s="257" t="str">
        <f>'AA-AdminContacts'!E92</f>
        <v>Deborah Arthur (3611) - OM</v>
      </c>
      <c r="F13" s="256">
        <f>'AA-AdminContacts'!F92</f>
        <v>3319</v>
      </c>
      <c r="G13" s="258" t="str">
        <f>'AA-AdminContacts'!G92</f>
        <v>MH250</v>
      </c>
    </row>
    <row r="14" spans="2:8" s="10" customFormat="1">
      <c r="B14" s="44"/>
      <c r="C14" s="44"/>
      <c r="D14" s="44"/>
      <c r="E14" s="43"/>
      <c r="F14" s="44"/>
      <c r="G14" s="44"/>
    </row>
    <row r="15" spans="2:8">
      <c r="B15" s="19"/>
      <c r="C15" s="19"/>
      <c r="E15" s="19"/>
    </row>
    <row r="16" spans="2:8">
      <c r="B16" s="17"/>
      <c r="C16" s="17"/>
    </row>
  </sheetData>
  <sortState xmlns:xlrd2="http://schemas.microsoft.com/office/spreadsheetml/2017/richdata2" ref="B3:G12">
    <sortCondition ref="B3:B12"/>
  </sortState>
  <customSheetViews>
    <customSheetView guid="{4748972E-CD64-4519-BCD8-A091A4D03E67}" fitToPage="1">
      <selection activeCell="B3" sqref="B3"/>
      <pageMargins left="0" right="0" top="0" bottom="0" header="0" footer="0"/>
      <pageSetup scale="79" orientation="landscape" r:id="rId1"/>
    </customSheetView>
    <customSheetView guid="{92E0AF85-EF6A-44D8-81D2-37C1D22F7079}" fitToPage="1">
      <selection activeCell="B3" sqref="B3"/>
      <pageMargins left="0" right="0" top="0" bottom="0" header="0" footer="0"/>
      <pageSetup scale="79" orientation="landscape" r:id="rId2"/>
    </customSheetView>
    <customSheetView guid="{E03933F6-7438-4A2F-B591-7E29D6C4277C}" fitToPage="1">
      <selection activeCell="E20" sqref="E20"/>
      <pageMargins left="0" right="0" top="0" bottom="0" header="0" footer="0"/>
      <pageSetup scale="79" orientation="landscape" r:id="rId3"/>
    </customSheetView>
    <customSheetView guid="{5A8EE7F6-AC0D-4029-BC4C-C8760E4E1168}" fitToPage="1">
      <selection activeCell="B1" sqref="B1:F1"/>
      <pageMargins left="0" right="0" top="0" bottom="0" header="0" footer="0"/>
      <pageSetup scale="82" orientation="landscape" r:id="rId4"/>
    </customSheetView>
    <customSheetView guid="{224D4426-EB9E-43F0-AF3F-A5D0F4B4EDA7}" showPageBreaks="1" fitToPage="1">
      <selection activeCell="C20" sqref="C20"/>
      <pageMargins left="0" right="0" top="0" bottom="0" header="0" footer="0"/>
      <pageSetup scale="82" orientation="landscape" r:id="rId5"/>
    </customSheetView>
    <customSheetView guid="{F80505FE-36CB-47FA-8555-AA6C9529CB61}" fitToPage="1">
      <selection activeCell="C4" sqref="C4"/>
      <pageMargins left="0" right="0" top="0" bottom="0" header="0" footer="0"/>
      <pageSetup scale="82" orientation="landscape" r:id="rId6"/>
    </customSheetView>
    <customSheetView guid="{8F9C86AC-C33E-4AF1-81F3-175665804C4B}" fitToPage="1">
      <selection activeCell="C4" sqref="C4"/>
      <pageMargins left="0" right="0" top="0" bottom="0" header="0" footer="0"/>
      <pageSetup scale="82" orientation="landscape" r:id="rId7"/>
    </customSheetView>
    <customSheetView guid="{97DE6AB5-A0F1-4EF9-8C59-A9F568003863}" showPageBreaks="1" fitToPage="1">
      <selection activeCell="E20" sqref="E20"/>
      <pageMargins left="0" right="0" top="0" bottom="0" header="0" footer="0"/>
      <pageSetup scale="79" orientation="landscape" r:id="rId8"/>
    </customSheetView>
    <customSheetView guid="{27A32F7B-2390-4D36-9227-FD831D94394E}" fitToPage="1">
      <selection activeCell="E20" sqref="E20"/>
      <pageMargins left="0" right="0" top="0" bottom="0" header="0" footer="0"/>
      <pageSetup scale="79" orientation="landscape" r:id="rId9"/>
    </customSheetView>
    <customSheetView guid="{12AF0EFD-460E-4B3F-BE0F-D3B2D535BB08}" fitToPage="1">
      <selection activeCell="B3" sqref="B3"/>
      <pageMargins left="0" right="0" top="0" bottom="0" header="0" footer="0"/>
      <pageSetup scale="79" orientation="landscape" r:id="rId10"/>
    </customSheetView>
  </customSheetViews>
  <mergeCells count="1">
    <mergeCell ref="B1:F1"/>
  </mergeCells>
  <pageMargins left="0.7" right="0.7" top="0.75" bottom="0.75" header="0.3" footer="0.3"/>
  <pageSetup scale="79" orientation="landscape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67"/>
  <sheetViews>
    <sheetView topLeftCell="A5" workbookViewId="0">
      <selection activeCell="B27" sqref="B27"/>
    </sheetView>
  </sheetViews>
  <sheetFormatPr defaultColWidth="9.59765625" defaultRowHeight="9"/>
  <cols>
    <col min="1" max="1" width="5.19921875" style="14" customWidth="1"/>
    <col min="2" max="2" width="82.59765625" style="16" bestFit="1" customWidth="1"/>
    <col min="3" max="3" width="44.19921875" style="16" bestFit="1" customWidth="1"/>
    <col min="4" max="4" width="10" style="16" bestFit="1" customWidth="1"/>
    <col min="5" max="5" width="49.19921875" style="16" bestFit="1" customWidth="1"/>
    <col min="6" max="6" width="10" style="16" bestFit="1" customWidth="1"/>
    <col min="7" max="7" width="16.59765625" style="16" bestFit="1" customWidth="1"/>
    <col min="8" max="8" width="9.3984375" customWidth="1"/>
    <col min="9" max="16384" width="9.59765625" style="14"/>
  </cols>
  <sheetData>
    <row r="1" spans="2:8" s="12" customFormat="1" ht="23.25">
      <c r="B1" s="387" t="s">
        <v>456</v>
      </c>
      <c r="C1" s="383"/>
      <c r="D1" s="383"/>
      <c r="E1" s="383"/>
      <c r="F1" s="383"/>
      <c r="G1" s="383"/>
    </row>
    <row r="2" spans="2:8" s="12" customFormat="1" ht="15" customHeight="1" thickBot="1">
      <c r="B2" s="95" t="str">
        <f>'AA-AdminContacts'!F2</f>
        <v>Updated 9/1/2022</v>
      </c>
      <c r="C2" s="35"/>
      <c r="D2" s="35"/>
      <c r="F2" s="35"/>
      <c r="G2" s="35"/>
      <c r="H2" s="40"/>
    </row>
    <row r="3" spans="2:8" s="9" customFormat="1" ht="15.75">
      <c r="B3" s="37" t="s">
        <v>3</v>
      </c>
      <c r="C3" s="20" t="s">
        <v>433</v>
      </c>
      <c r="D3" s="20" t="s">
        <v>5</v>
      </c>
      <c r="E3" s="20" t="s">
        <v>6</v>
      </c>
      <c r="F3" s="20" t="s">
        <v>7</v>
      </c>
      <c r="G3" s="36" t="s">
        <v>8</v>
      </c>
    </row>
    <row r="4" spans="2:8" s="9" customFormat="1" ht="15.75">
      <c r="B4" s="262" t="str">
        <f>'AA-AdminContacts'!B6</f>
        <v>PROVOST and EXECUTIVE VICE PRESIDENT</v>
      </c>
      <c r="C4" s="236" t="str">
        <f>'AA-AdminContacts'!C6</f>
        <v>Dr. Brad Johnson</v>
      </c>
      <c r="D4" s="236">
        <f>'AA-AdminContacts'!D6</f>
        <v>9033</v>
      </c>
      <c r="E4" s="236" t="str">
        <f>'AA-AdminContacts'!E6</f>
        <v>Melinda Assink</v>
      </c>
      <c r="F4" s="236">
        <f>'AA-AdminContacts'!F6</f>
        <v>3547</v>
      </c>
      <c r="G4" s="237" t="str">
        <f>'AA-AdminContacts'!G6</f>
        <v>OM450</v>
      </c>
    </row>
    <row r="5" spans="2:8" s="9" customFormat="1" ht="15.75">
      <c r="B5" s="262" t="str">
        <f>'AA-AdminContacts'!B7</f>
        <v>SPECIAL ASSISTANT to the PROVOST</v>
      </c>
      <c r="C5" s="236" t="str">
        <f>'AA-AdminContacts'!C7</f>
        <v>Dr. Brian Burton</v>
      </c>
      <c r="D5" s="236">
        <f>'AA-AdminContacts'!D7</f>
        <v>9033</v>
      </c>
      <c r="E5" s="236" t="str">
        <f>'AA-AdminContacts'!E7</f>
        <v>Casey Garboden (3480)</v>
      </c>
      <c r="F5" s="236">
        <f>'AA-AdminContacts'!F7</f>
        <v>3389</v>
      </c>
      <c r="G5" s="237" t="str">
        <f>'AA-AdminContacts'!G7</f>
        <v>OM470A</v>
      </c>
    </row>
    <row r="6" spans="2:8" s="9" customFormat="1" ht="15.75">
      <c r="B6" s="271" t="str">
        <f>'Council of Deans'!B6</f>
        <v>EXECUTIVE ASSISTANT to the PROVOST</v>
      </c>
      <c r="C6" s="243" t="s">
        <v>13</v>
      </c>
      <c r="D6" s="243">
        <v>9033</v>
      </c>
      <c r="E6" s="243"/>
      <c r="F6" s="243">
        <v>3547</v>
      </c>
      <c r="G6" s="244" t="s">
        <v>435</v>
      </c>
    </row>
    <row r="7" spans="2:8" s="9" customFormat="1" ht="15.75">
      <c r="B7" s="370" t="s">
        <v>436</v>
      </c>
      <c r="C7" s="371" t="s">
        <v>355</v>
      </c>
      <c r="D7" s="371" t="s">
        <v>5</v>
      </c>
      <c r="E7" s="371" t="s">
        <v>6</v>
      </c>
      <c r="F7" s="371" t="s">
        <v>7</v>
      </c>
      <c r="G7" s="372" t="s">
        <v>8</v>
      </c>
    </row>
    <row r="8" spans="2:8" s="9" customFormat="1" ht="15.75">
      <c r="B8" s="376" t="str">
        <f>'AA-AdminContacts'!B22</f>
        <v>CBE DEAN</v>
      </c>
      <c r="C8" s="328" t="str">
        <f>'AA-AdminContacts'!C22</f>
        <v>Dr. Scott Young</v>
      </c>
      <c r="D8" s="328">
        <f>'AA-AdminContacts'!D22</f>
        <v>9072</v>
      </c>
      <c r="E8" s="328" t="str">
        <f>'AA-AdminContacts'!E22</f>
        <v>Angela Andreassen - OM</v>
      </c>
      <c r="F8" s="328">
        <f>'AA-AdminContacts'!F22</f>
        <v>2785</v>
      </c>
      <c r="G8" s="329" t="str">
        <f>'AA-AdminContacts'!G22</f>
        <v>PH419</v>
      </c>
    </row>
    <row r="9" spans="2:8" s="9" customFormat="1" ht="15.75">
      <c r="B9" s="309" t="str">
        <f>'AA-AdminContacts'!B38</f>
        <v>CFPA DEAN</v>
      </c>
      <c r="C9" s="308" t="str">
        <f>'AA-AdminContacts'!C38</f>
        <v>Dr. Christopher Bianco</v>
      </c>
      <c r="D9" s="308">
        <f>'AA-AdminContacts'!D38</f>
        <v>9109</v>
      </c>
      <c r="E9" s="308" t="str">
        <f>'AA-AdminContacts'!E38</f>
        <v>Stefanie LaFave (6144 direct) - OM</v>
      </c>
      <c r="F9" s="308">
        <f>'AA-AdminContacts'!F38</f>
        <v>4076</v>
      </c>
      <c r="G9" s="310" t="str">
        <f>'AA-AdminContacts'!G38</f>
        <v>PA361</v>
      </c>
    </row>
    <row r="10" spans="2:8" s="9" customFormat="1" ht="15.75">
      <c r="B10" s="309" t="str">
        <f>'AA-AdminContacts'!B46</f>
        <v>HONORS DEAN</v>
      </c>
      <c r="C10" s="308" t="str">
        <f>'AA-AdminContacts'!C46</f>
        <v>Dr. Scott Linneman</v>
      </c>
      <c r="D10" s="308">
        <f>'AA-AdminContacts'!D46</f>
        <v>9112</v>
      </c>
      <c r="E10" s="308" t="str">
        <f>'AA-AdminContacts'!E46</f>
        <v>Kate Stevenson</v>
      </c>
      <c r="F10" s="308">
        <f>'AA-AdminContacts'!F46</f>
        <v>3036</v>
      </c>
      <c r="G10" s="310" t="str">
        <f>'AA-AdminContacts'!G46</f>
        <v>OM332</v>
      </c>
    </row>
    <row r="11" spans="2:8" s="9" customFormat="1" ht="15.75">
      <c r="B11" s="309" t="str">
        <f>'AA-AdminContacts'!B49</f>
        <v>CHSS DEAN</v>
      </c>
      <c r="C11" s="308" t="str">
        <f>'AA-AdminContacts'!C49</f>
        <v>Dr. Paqui Paredes Méndez</v>
      </c>
      <c r="D11" s="308">
        <f>'AA-AdminContacts'!D49</f>
        <v>9099</v>
      </c>
      <c r="E11" s="308" t="str">
        <f>'AA-AdminContacts'!E49</f>
        <v>Karen Peila (2763 direct) - OM</v>
      </c>
      <c r="F11" s="308">
        <f>'AA-AdminContacts'!F49</f>
        <v>3763</v>
      </c>
      <c r="G11" s="310" t="str">
        <f>'AA-AdminContacts'!G49</f>
        <v>ES603</v>
      </c>
    </row>
    <row r="12" spans="2:8" s="9" customFormat="1" ht="15.75">
      <c r="B12" s="309"/>
      <c r="C12" s="308"/>
      <c r="D12" s="308">
        <f>'AA-AdminContacts'!D50</f>
        <v>9099</v>
      </c>
      <c r="E12" s="369" t="str">
        <f>'AA-AdminContacts'!E50</f>
        <v>Robin Gleason</v>
      </c>
      <c r="F12" s="308">
        <f>'AA-AdminContacts'!F50</f>
        <v>6403</v>
      </c>
      <c r="G12" s="310" t="str">
        <f>'AA-AdminContacts'!G50</f>
        <v>ES603</v>
      </c>
    </row>
    <row r="13" spans="2:8" s="9" customFormat="1" ht="15.75">
      <c r="B13" s="309" t="str">
        <f>'AA-AdminContacts'!B78</f>
        <v>CSE DEAN</v>
      </c>
      <c r="C13" s="308" t="str">
        <f>'AA-AdminContacts'!C78</f>
        <v>Dr. Janelle Leger</v>
      </c>
      <c r="D13" s="308">
        <f>'AA-AdminContacts'!D78</f>
        <v>9126</v>
      </c>
      <c r="E13" s="308" t="str">
        <f>'AA-AdminContacts'!E78</f>
        <v>Tonya Alexander (2330) - OM</v>
      </c>
      <c r="F13" s="308">
        <f>'AA-AdminContacts'!F78</f>
        <v>6400</v>
      </c>
      <c r="G13" s="310" t="str">
        <f>'AA-AdminContacts'!G78</f>
        <v>BH437</v>
      </c>
    </row>
    <row r="14" spans="2:8" s="9" customFormat="1" ht="15.75">
      <c r="B14" s="309"/>
      <c r="C14" s="308"/>
      <c r="D14" s="308">
        <f>'AA-AdminContacts'!D79</f>
        <v>9126</v>
      </c>
      <c r="E14" s="308" t="str">
        <f>'AA-AdminContacts'!E79</f>
        <v>Vacant</v>
      </c>
      <c r="F14" s="308">
        <f>'AA-AdminContacts'!F79</f>
        <v>6400</v>
      </c>
      <c r="G14" s="310" t="str">
        <f>'AA-AdminContacts'!G79</f>
        <v>BH437</v>
      </c>
    </row>
    <row r="15" spans="2:8" s="9" customFormat="1" ht="15.75">
      <c r="B15" s="309" t="str">
        <f>'AA-AdminContacts'!B34</f>
        <v>FCIS DEAN</v>
      </c>
      <c r="C15" s="308" t="str">
        <f>'AA-AdminContacts'!C34</f>
        <v>Dr. Caskey Russell</v>
      </c>
      <c r="D15" s="308">
        <f>'AA-AdminContacts'!D34</f>
        <v>9118</v>
      </c>
      <c r="E15" s="308" t="str">
        <f>'AA-AdminContacts'!E34</f>
        <v>Tori Talkington (3682 direct) - OM</v>
      </c>
      <c r="F15" s="308">
        <f>'AA-AdminContacts'!F34</f>
        <v>4900</v>
      </c>
      <c r="G15" s="310" t="str">
        <f>'AA-AdminContacts'!G34</f>
        <v>FH345</v>
      </c>
    </row>
    <row r="16" spans="2:8" s="9" customFormat="1" ht="31.5">
      <c r="B16" s="331" t="str">
        <f>'AA-AdminContacts'!B120</f>
        <v>GRADUATE SCHOOL DEAN and VICE 
PROVOST for RESEARCH</v>
      </c>
      <c r="C16" s="308" t="str">
        <f>'AA-AdminContacts'!C120</f>
        <v>Dr. David Patrick</v>
      </c>
      <c r="D16" s="308">
        <f>'AA-AdminContacts'!D120</f>
        <v>9037</v>
      </c>
      <c r="E16" s="308" t="str">
        <f>'AA-AdminContacts'!E120</f>
        <v>Taylor Glennon</v>
      </c>
      <c r="F16" s="308">
        <f>'AA-AdminContacts'!F120</f>
        <v>3381</v>
      </c>
      <c r="G16" s="310" t="str">
        <f>'AA-AdminContacts'!G120</f>
        <v>OM530</v>
      </c>
    </row>
    <row r="17" spans="2:7" s="9" customFormat="1" ht="15.75">
      <c r="B17" s="331" t="str">
        <f>'AA-AdminContacts'!B71</f>
        <v>CENV DEAN</v>
      </c>
      <c r="C17" s="317" t="str">
        <f>'AA-AdminContacts'!C71</f>
        <v>Dr. Teena Gabrielson</v>
      </c>
      <c r="D17" s="317">
        <f>'AA-AdminContacts'!D71</f>
        <v>9079</v>
      </c>
      <c r="E17" s="317" t="str">
        <f>'AA-AdminContacts'!E71</f>
        <v>Linda Luttrell (6148) - OM</v>
      </c>
      <c r="F17" s="317">
        <f>'AA-AdminContacts'!F71</f>
        <v>3521</v>
      </c>
      <c r="G17" s="332" t="str">
        <f>'AA-AdminContacts'!G71</f>
        <v>ES539</v>
      </c>
    </row>
    <row r="18" spans="2:7" s="9" customFormat="1" ht="15.75">
      <c r="B18" s="331" t="str">
        <f>'AA-AdminContacts'!B124</f>
        <v>LIBRARY DEAN</v>
      </c>
      <c r="C18" s="317" t="str">
        <f>'AA-AdminContacts'!C124</f>
        <v xml:space="preserve">Dr. Mark Greenberg </v>
      </c>
      <c r="D18" s="317">
        <f>'AA-AdminContacts'!D124</f>
        <v>9103</v>
      </c>
      <c r="E18" s="317" t="str">
        <f>'AA-AdminContacts'!E124</f>
        <v>Bow Jerns</v>
      </c>
      <c r="F18" s="317">
        <f>'AA-AdminContacts'!F124</f>
        <v>3048</v>
      </c>
      <c r="G18" s="332" t="str">
        <f>'AA-AdminContacts'!G124</f>
        <v>HH231</v>
      </c>
    </row>
    <row r="19" spans="2:7" s="9" customFormat="1" ht="15.75">
      <c r="B19" s="373" t="str">
        <f>'AA-AdminContacts'!B92</f>
        <v>WCE DEAN</v>
      </c>
      <c r="C19" s="374" t="str">
        <f>'AA-AdminContacts'!C92</f>
        <v>Dr. Kevin Roxas</v>
      </c>
      <c r="D19" s="374">
        <f>'AA-AdminContacts'!D92</f>
        <v>9088</v>
      </c>
      <c r="E19" s="374" t="str">
        <f>'AA-AdminContacts'!E92</f>
        <v>Deborah Arthur (3611) - OM</v>
      </c>
      <c r="F19" s="374">
        <f>'AA-AdminContacts'!F92</f>
        <v>3319</v>
      </c>
      <c r="G19" s="375" t="str">
        <f>'AA-AdminContacts'!G92</f>
        <v>MH250</v>
      </c>
    </row>
    <row r="20" spans="2:7" s="9" customFormat="1" ht="15.75">
      <c r="B20" s="335"/>
      <c r="C20" s="256"/>
      <c r="D20" s="256">
        <f>'AA-AdminContacts'!D93</f>
        <v>9088</v>
      </c>
      <c r="E20" s="256" t="str">
        <f>'AA-AdminContacts'!E93</f>
        <v>Elizabeth Serrano</v>
      </c>
      <c r="F20" s="256">
        <f>'AA-AdminContacts'!F93</f>
        <v>3319</v>
      </c>
      <c r="G20" s="258" t="str">
        <f>'AA-AdminContacts'!G93</f>
        <v>MH250</v>
      </c>
    </row>
    <row r="21" spans="2:7" s="9" customFormat="1" ht="15.75">
      <c r="B21" s="377" t="s">
        <v>33</v>
      </c>
      <c r="C21" s="378" t="s">
        <v>33</v>
      </c>
      <c r="D21" s="378" t="s">
        <v>5</v>
      </c>
      <c r="E21" s="378" t="s">
        <v>6</v>
      </c>
      <c r="F21" s="378" t="s">
        <v>7</v>
      </c>
      <c r="G21" s="379" t="s">
        <v>8</v>
      </c>
    </row>
    <row r="22" spans="2:7" s="9" customFormat="1" ht="15.75">
      <c r="B22" s="309" t="str">
        <f>'AA-AdminContacts'!B16</f>
        <v>UNDERGRADUATE EDUCATION</v>
      </c>
      <c r="C22" s="308" t="str">
        <f>'AA-AdminContacts'!C16</f>
        <v>Dr. Jack Herring</v>
      </c>
      <c r="D22" s="308">
        <f>'AA-AdminContacts'!D16</f>
        <v>9033</v>
      </c>
      <c r="E22" s="308" t="str">
        <f>'AA-AdminContacts'!E16</f>
        <v>Rebecca McLean</v>
      </c>
      <c r="F22" s="308">
        <f>'AA-AdminContacts'!F16</f>
        <v>6607</v>
      </c>
      <c r="G22" s="310" t="str">
        <f>'AA-AdminContacts'!G16</f>
        <v>OM480</v>
      </c>
    </row>
    <row r="23" spans="2:7" s="9" customFormat="1" ht="15.75">
      <c r="B23" s="309" t="str">
        <f>'AA-AdminContacts'!B14</f>
        <v>INFORMATION TECHNOLOGY SERVICES</v>
      </c>
      <c r="C23" s="308" t="str">
        <f>'AA-AdminContacts'!C14</f>
        <v>Chuck Lanham</v>
      </c>
      <c r="D23" s="308">
        <f>'AA-AdminContacts'!D14</f>
        <v>9033</v>
      </c>
      <c r="E23" s="308" t="str">
        <f>'AA-AdminContacts'!E14</f>
        <v>Diane Bateman</v>
      </c>
      <c r="F23" s="308">
        <f>'AA-AdminContacts'!F14</f>
        <v>3917</v>
      </c>
      <c r="G23" s="310" t="str">
        <f>'AA-AdminContacts'!G14</f>
        <v>OM481</v>
      </c>
    </row>
    <row r="24" spans="2:7" s="9" customFormat="1" ht="15.75">
      <c r="B24" s="309" t="str">
        <f>'AA-AdminContacts'!B12</f>
        <v>OUTREACH and CONTINUING EDUCATION</v>
      </c>
      <c r="C24" s="308" t="str">
        <f>'AA-AdminContacts'!C12</f>
        <v>Dr. Robert Squires</v>
      </c>
      <c r="D24" s="308">
        <f>'AA-AdminContacts'!D12</f>
        <v>9102</v>
      </c>
      <c r="E24" s="308" t="str">
        <f>'AA-AdminContacts'!E12</f>
        <v>Mary McLachlan</v>
      </c>
      <c r="F24" s="308">
        <f>'AA-AdminContacts'!F12</f>
        <v>4446</v>
      </c>
      <c r="G24" s="310" t="str">
        <f>'AA-AdminContacts'!G12</f>
        <v>CH131</v>
      </c>
    </row>
    <row r="25" spans="2:7" s="9" customFormat="1" ht="15.75">
      <c r="B25" s="309"/>
      <c r="C25" s="308"/>
      <c r="D25" s="308">
        <v>9102</v>
      </c>
      <c r="E25" s="308" t="s">
        <v>457</v>
      </c>
      <c r="F25" s="308">
        <v>6745</v>
      </c>
      <c r="G25" s="310" t="s">
        <v>458</v>
      </c>
    </row>
    <row r="26" spans="2:7" s="9" customFormat="1" ht="15.75">
      <c r="B26" s="311" t="str">
        <f>'AA-AdminContacts'!B15</f>
        <v>RESEARCH and GRADUATE SCHOOL DEAN</v>
      </c>
      <c r="C26" s="312" t="str">
        <f>'AA-AdminContacts'!C15</f>
        <v>Dr. David Patrick</v>
      </c>
      <c r="D26" s="312">
        <f>'AA-AdminContacts'!D15</f>
        <v>9038</v>
      </c>
      <c r="E26" s="312" t="str">
        <f>'AA-AdminContacts'!E15</f>
        <v>Taylor Glennon</v>
      </c>
      <c r="F26" s="312">
        <f>'AA-AdminContacts'!F15</f>
        <v>3381</v>
      </c>
      <c r="G26" s="313" t="str">
        <f>'AA-AdminContacts'!G15</f>
        <v>OM530</v>
      </c>
    </row>
    <row r="27" spans="2:7" s="9" customFormat="1" ht="15.75">
      <c r="B27" s="304" t="s">
        <v>437</v>
      </c>
      <c r="C27" s="305" t="s">
        <v>433</v>
      </c>
      <c r="D27" s="305" t="s">
        <v>5</v>
      </c>
      <c r="E27" s="160" t="s">
        <v>6</v>
      </c>
      <c r="F27" s="305" t="s">
        <v>7</v>
      </c>
      <c r="G27" s="306" t="s">
        <v>8</v>
      </c>
    </row>
    <row r="28" spans="2:7" s="9" customFormat="1" ht="31.5">
      <c r="B28" s="259" t="str">
        <f>'Council of Deans'!B22:G22</f>
        <v>VICE PRESIDENT, ENROLLMENT &amp; STUDENT SERVICES</v>
      </c>
      <c r="C28" s="260" t="str">
        <f>'Council of Deans'!C22:H22</f>
        <v>Dr. Melynda Huskey</v>
      </c>
      <c r="D28" s="260">
        <f>'Council of Deans'!D22:I22</f>
        <v>2834</v>
      </c>
      <c r="E28" s="260" t="str">
        <f>'Council of Deans'!E22:J22</f>
        <v>Lynne Walker</v>
      </c>
      <c r="F28" s="260">
        <f>'Council of Deans'!F22:K22</f>
        <v>9001</v>
      </c>
      <c r="G28" s="261" t="str">
        <f>'Council of Deans'!G22:L22</f>
        <v>OM445</v>
      </c>
    </row>
    <row r="29" spans="2:7" s="9" customFormat="1" ht="15.75">
      <c r="B29" s="249" t="s">
        <v>459</v>
      </c>
      <c r="C29" s="247" t="s">
        <v>460</v>
      </c>
      <c r="D29" s="247">
        <v>9020</v>
      </c>
      <c r="E29" s="247" t="s">
        <v>461</v>
      </c>
      <c r="F29" s="247">
        <v>6808</v>
      </c>
      <c r="G29" s="248" t="s">
        <v>462</v>
      </c>
    </row>
    <row r="30" spans="2:7" s="9" customFormat="1" ht="15.75">
      <c r="B30" s="249" t="str">
        <f>'AA-AdminContacts'!B10</f>
        <v>DIRECTOR for INSTITUTIONAL RESEARCH</v>
      </c>
      <c r="C30" s="247" t="str">
        <f>'AA-AdminContacts'!C10</f>
        <v>Dr. Ming Zhang</v>
      </c>
      <c r="D30" s="247">
        <f>'AA-AdminContacts'!D10</f>
        <v>9081</v>
      </c>
      <c r="E30" s="247" t="str">
        <f>'AA-AdminContacts'!E9</f>
        <v>Vanessa Daines (3396)</v>
      </c>
      <c r="F30" s="247">
        <f>'AA-AdminContacts'!F10</f>
        <v>4454</v>
      </c>
      <c r="G30" s="248" t="str">
        <f>'AA-AdminContacts'!G10</f>
        <v>AH507</v>
      </c>
    </row>
    <row r="31" spans="2:7" s="9" customFormat="1" ht="15.75">
      <c r="B31" s="249" t="str">
        <f>'AA-AdminContacts'!B9</f>
        <v>DIRECTOR for INSTITUTIONAL EFFECTIVENESS</v>
      </c>
      <c r="C31" s="247" t="str">
        <f>'AA-AdminContacts'!C9</f>
        <v>Dr. John Krieg</v>
      </c>
      <c r="D31" s="247">
        <f>'AA-AdminContacts'!D9</f>
        <v>9033</v>
      </c>
      <c r="E31" s="247" t="str">
        <f>'AA-AdminContacts'!E10</f>
        <v>Vanessa Daines (3396)</v>
      </c>
      <c r="F31" s="247">
        <f>'AA-AdminContacts'!F9</f>
        <v>7405</v>
      </c>
      <c r="G31" s="248" t="str">
        <f>'AA-AdminContacts'!G9</f>
        <v>OM475</v>
      </c>
    </row>
    <row r="32" spans="2:7" s="9" customFormat="1" ht="15.75">
      <c r="B32" s="262" t="str">
        <f>'AA-AdminContacts'!B134</f>
        <v>CENTER for CANADIAN AMERICAN STUDIES</v>
      </c>
      <c r="C32" s="236" t="str">
        <f>'AA-AdminContacts'!C134</f>
        <v>Dr. Christina Keppie</v>
      </c>
      <c r="D32" s="236">
        <f>'AA-AdminContacts'!D134</f>
        <v>9110</v>
      </c>
      <c r="E32" s="263" t="str">
        <f>'AA-AdminContacts'!E134</f>
        <v>Lisl Schroeder</v>
      </c>
      <c r="F32" s="236">
        <f>'AA-AdminContacts'!F134</f>
        <v>3728</v>
      </c>
      <c r="G32" s="237" t="str">
        <f>'AA-AdminContacts'!G134</f>
        <v>CA102</v>
      </c>
    </row>
    <row r="33" spans="2:8" s="9" customFormat="1" ht="15.75">
      <c r="B33" s="264" t="str">
        <f>'AA-AdminContacts'!B139</f>
        <v>INSTITUTE for GLOBAL ENGAGEMENT</v>
      </c>
      <c r="C33" s="265" t="str">
        <f>'AA-AdminContacts'!C139</f>
        <v>Dr. Ryan Larsen</v>
      </c>
      <c r="D33" s="265">
        <f>'AA-AdminContacts'!D139</f>
        <v>9094</v>
      </c>
      <c r="E33" s="265" t="str">
        <f>'AA-AdminContacts'!E139</f>
        <v>Alysa Kaneko</v>
      </c>
      <c r="F33" s="265">
        <f>'AA-AdminContacts'!F139</f>
        <v>7970</v>
      </c>
      <c r="G33" s="266" t="str">
        <f>'AA-AdminContacts'!G139</f>
        <v>MH215B</v>
      </c>
    </row>
    <row r="34" spans="2:8" s="9" customFormat="1" ht="15.75">
      <c r="B34" s="264" t="str">
        <f>'AA-AdminContacts'!B146</f>
        <v>SHANNON POINT MARINE CENTER</v>
      </c>
      <c r="C34" s="265" t="str">
        <f>'AA-AdminContacts'!C146</f>
        <v>Dr. Brian Bingham</v>
      </c>
      <c r="D34" s="265">
        <f>'AA-AdminContacts'!D146</f>
        <v>4042</v>
      </c>
      <c r="E34" s="265" t="str">
        <f>'AA-AdminContacts'!E146</f>
        <v>Alethea Macomber</v>
      </c>
      <c r="F34" s="265">
        <f>'AA-AdminContacts'!F146</f>
        <v>7498</v>
      </c>
      <c r="G34" s="266" t="str">
        <f>'AA-AdminContacts'!G146</f>
        <v>SPMC</v>
      </c>
    </row>
    <row r="35" spans="2:8" s="9" customFormat="1" ht="15.75">
      <c r="B35" s="267" t="str">
        <f>'AA-AdminContacts'!B142</f>
        <v>MORSE LEADERSHIP INSTITUTE</v>
      </c>
      <c r="C35" s="268" t="str">
        <f>'AA-AdminContacts'!C142</f>
        <v>Dr. Karen Stout</v>
      </c>
      <c r="D35" s="268">
        <f>'AA-AdminContacts'!D142</f>
        <v>9128</v>
      </c>
      <c r="E35" s="268" t="str">
        <f>'AA-AdminContacts'!E142</f>
        <v>Elena King</v>
      </c>
      <c r="F35" s="268">
        <f>'AA-AdminContacts'!F142</f>
        <v>0</v>
      </c>
      <c r="G35" s="269" t="str">
        <f>'AA-AdminContacts'!G142</f>
        <v>AH444</v>
      </c>
    </row>
    <row r="36" spans="2:8" s="9" customFormat="1" ht="15.75">
      <c r="B36" s="37" t="s">
        <v>442</v>
      </c>
      <c r="C36" s="20"/>
      <c r="D36" s="20" t="s">
        <v>5</v>
      </c>
      <c r="E36" s="20" t="s">
        <v>6</v>
      </c>
      <c r="F36" s="20" t="s">
        <v>7</v>
      </c>
      <c r="G36" s="36" t="s">
        <v>8</v>
      </c>
    </row>
    <row r="37" spans="2:8" s="9" customFormat="1" ht="15.75">
      <c r="B37" s="249" t="s">
        <v>463</v>
      </c>
      <c r="C37" s="247"/>
      <c r="D37" s="247">
        <v>9033</v>
      </c>
      <c r="E37" s="247" t="s">
        <v>21</v>
      </c>
      <c r="F37" s="247">
        <v>6837</v>
      </c>
      <c r="G37" s="248" t="s">
        <v>23</v>
      </c>
    </row>
    <row r="38" spans="2:8" s="9" customFormat="1" ht="15.75">
      <c r="B38" s="249" t="s">
        <v>464</v>
      </c>
      <c r="C38" s="247"/>
      <c r="D38" s="247">
        <v>9033</v>
      </c>
      <c r="E38" s="247" t="s">
        <v>61</v>
      </c>
      <c r="F38" s="247">
        <v>3915</v>
      </c>
      <c r="G38" s="248" t="s">
        <v>465</v>
      </c>
    </row>
    <row r="39" spans="2:8" s="9" customFormat="1" ht="15.75">
      <c r="B39" s="249" t="s">
        <v>464</v>
      </c>
      <c r="C39" s="247"/>
      <c r="D39" s="247">
        <v>9033</v>
      </c>
      <c r="E39" s="247" t="s">
        <v>446</v>
      </c>
      <c r="F39" s="247">
        <v>3729</v>
      </c>
      <c r="G39" s="248" t="s">
        <v>445</v>
      </c>
    </row>
    <row r="40" spans="2:8" s="9" customFormat="1" ht="15.75">
      <c r="B40" s="249" t="s">
        <v>464</v>
      </c>
      <c r="C40" s="246"/>
      <c r="D40" s="247">
        <v>9033</v>
      </c>
      <c r="E40" s="246" t="s">
        <v>447</v>
      </c>
      <c r="F40" s="247">
        <v>3509</v>
      </c>
      <c r="G40" s="248" t="s">
        <v>445</v>
      </c>
    </row>
    <row r="41" spans="2:8" s="9" customFormat="1" ht="15.75">
      <c r="B41" s="270" t="s">
        <v>448</v>
      </c>
      <c r="C41" s="252"/>
      <c r="D41" s="252">
        <v>9000</v>
      </c>
      <c r="E41" s="252" t="s">
        <v>466</v>
      </c>
      <c r="F41" s="252">
        <v>7614</v>
      </c>
      <c r="G41" s="253" t="s">
        <v>449</v>
      </c>
    </row>
    <row r="42" spans="2:8" s="9" customFormat="1" ht="6" customHeight="1">
      <c r="B42" s="44"/>
      <c r="C42" s="15"/>
      <c r="D42" s="44"/>
      <c r="E42" s="44"/>
      <c r="F42" s="44"/>
      <c r="G42" s="44"/>
    </row>
    <row r="43" spans="2:8" s="9" customFormat="1" ht="15.75">
      <c r="B43" s="19" t="s">
        <v>450</v>
      </c>
      <c r="C43" s="19" t="s">
        <v>46</v>
      </c>
      <c r="D43" s="19"/>
      <c r="E43" s="19" t="s">
        <v>47</v>
      </c>
      <c r="F43" s="15"/>
      <c r="G43" s="15"/>
    </row>
    <row r="44" spans="2:8" ht="15.75">
      <c r="B44" s="61"/>
      <c r="C44" s="17"/>
      <c r="D44" s="17"/>
      <c r="E44" s="61"/>
      <c r="H44" s="14"/>
    </row>
    <row r="45" spans="2:8">
      <c r="H45" s="14"/>
    </row>
    <row r="46" spans="2:8">
      <c r="H46" s="14"/>
    </row>
    <row r="47" spans="2:8">
      <c r="H47" s="14"/>
    </row>
    <row r="48" spans="2:8">
      <c r="H48" s="14"/>
    </row>
    <row r="49" spans="8:8">
      <c r="H49" s="14"/>
    </row>
    <row r="50" spans="8:8">
      <c r="H50" s="14"/>
    </row>
    <row r="51" spans="8:8">
      <c r="H51" s="14"/>
    </row>
    <row r="52" spans="8:8">
      <c r="H52" s="14"/>
    </row>
    <row r="53" spans="8:8">
      <c r="H53" s="14"/>
    </row>
    <row r="54" spans="8:8">
      <c r="H54" s="14"/>
    </row>
    <row r="55" spans="8:8">
      <c r="H55" s="14"/>
    </row>
    <row r="56" spans="8:8">
      <c r="H56" s="14"/>
    </row>
    <row r="57" spans="8:8">
      <c r="H57" s="14"/>
    </row>
    <row r="58" spans="8:8">
      <c r="H58" s="14"/>
    </row>
    <row r="59" spans="8:8">
      <c r="H59" s="14"/>
    </row>
    <row r="60" spans="8:8">
      <c r="H60" s="14"/>
    </row>
    <row r="61" spans="8:8">
      <c r="H61" s="14"/>
    </row>
    <row r="62" spans="8:8">
      <c r="H62" s="14"/>
    </row>
    <row r="63" spans="8:8">
      <c r="H63" s="14"/>
    </row>
    <row r="64" spans="8:8">
      <c r="H64" s="14"/>
    </row>
    <row r="65" spans="8:8">
      <c r="H65" s="14"/>
    </row>
    <row r="66" spans="8:8">
      <c r="H66" s="14"/>
    </row>
    <row r="67" spans="8:8">
      <c r="H67" s="14"/>
    </row>
  </sheetData>
  <sortState xmlns:xlrd2="http://schemas.microsoft.com/office/spreadsheetml/2017/richdata2" ref="B2:G24">
    <sortCondition ref="B2:B24"/>
  </sortState>
  <customSheetViews>
    <customSheetView guid="{4748972E-CD64-4519-BCD8-A091A4D03E67}" fitToPage="1" topLeftCell="A8">
      <selection activeCell="E33" sqref="E33"/>
      <pageMargins left="0" right="0" top="0" bottom="0" header="0" footer="0"/>
      <pageSetup scale="70" orientation="landscape" r:id="rId1"/>
    </customSheetView>
    <customSheetView guid="{92E0AF85-EF6A-44D8-81D2-37C1D22F7079}" fitToPage="1" topLeftCell="A8">
      <selection activeCell="E33" sqref="E33"/>
      <pageMargins left="0" right="0" top="0" bottom="0" header="0" footer="0"/>
      <pageSetup scale="70" orientation="landscape" r:id="rId2"/>
    </customSheetView>
    <customSheetView guid="{E03933F6-7438-4A2F-B591-7E29D6C4277C}" fitToPage="1" topLeftCell="A4">
      <selection activeCell="K30" sqref="K30"/>
      <pageMargins left="0" right="0" top="0" bottom="0" header="0" footer="0"/>
      <pageSetup scale="70" orientation="landscape" r:id="rId3"/>
    </customSheetView>
    <customSheetView guid="{5A8EE7F6-AC0D-4029-BC4C-C8760E4E1168}" fitToPage="1">
      <selection activeCell="C29" sqref="C29"/>
      <pageMargins left="0" right="0" top="0" bottom="0" header="0" footer="0"/>
      <pageSetup scale="73" orientation="landscape" r:id="rId4"/>
    </customSheetView>
    <customSheetView guid="{224D4426-EB9E-43F0-AF3F-A5D0F4B4EDA7}" showPageBreaks="1" fitToPage="1" topLeftCell="A16">
      <selection activeCell="B1" sqref="B1:G1"/>
      <pageMargins left="0" right="0" top="0" bottom="0" header="0" footer="0"/>
      <pageSetup scale="74" orientation="landscape" r:id="rId5"/>
    </customSheetView>
    <customSheetView guid="{F80505FE-36CB-47FA-8555-AA6C9529CB61}" fitToPage="1">
      <selection activeCell="E23" sqref="E23"/>
      <pageMargins left="0" right="0" top="0" bottom="0" header="0" footer="0"/>
      <pageSetup scale="73" orientation="landscape" r:id="rId6"/>
    </customSheetView>
    <customSheetView guid="{8F9C86AC-C33E-4AF1-81F3-175665804C4B}" fitToPage="1" topLeftCell="A7">
      <selection activeCell="C31" sqref="C31"/>
      <pageMargins left="0" right="0" top="0" bottom="0" header="0" footer="0"/>
      <pageSetup scale="73" orientation="landscape" r:id="rId7"/>
    </customSheetView>
    <customSheetView guid="{97DE6AB5-A0F1-4EF9-8C59-A9F568003863}" showPageBreaks="1" fitToPage="1" topLeftCell="A4">
      <selection activeCell="K30" sqref="K30"/>
      <pageMargins left="0" right="0" top="0" bottom="0" header="0" footer="0"/>
      <pageSetup scale="70" orientation="landscape" r:id="rId8"/>
    </customSheetView>
    <customSheetView guid="{27A32F7B-2390-4D36-9227-FD831D94394E}" fitToPage="1" topLeftCell="A4">
      <selection activeCell="K30" sqref="K30"/>
      <pageMargins left="0" right="0" top="0" bottom="0" header="0" footer="0"/>
      <pageSetup scale="70" orientation="landscape" r:id="rId9"/>
    </customSheetView>
    <customSheetView guid="{12AF0EFD-460E-4B3F-BE0F-D3B2D535BB08}" fitToPage="1" topLeftCell="A8">
      <selection activeCell="E33" sqref="E33"/>
      <pageMargins left="0" right="0" top="0" bottom="0" header="0" footer="0"/>
      <pageSetup scale="70" orientation="landscape" r:id="rId10"/>
    </customSheetView>
  </customSheetViews>
  <mergeCells count="1">
    <mergeCell ref="B1:G1"/>
  </mergeCells>
  <pageMargins left="0.7" right="0.7" top="0.75" bottom="0.75" header="0.3" footer="0.3"/>
  <pageSetup scale="70" orientation="landscape"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G12"/>
  <sheetViews>
    <sheetView workbookViewId="0">
      <selection activeCell="E5" sqref="E5"/>
    </sheetView>
  </sheetViews>
  <sheetFormatPr defaultColWidth="9.59765625" defaultRowHeight="15.75"/>
  <cols>
    <col min="1" max="1" width="3.59765625" style="10" customWidth="1"/>
    <col min="2" max="2" width="69" style="10" customWidth="1"/>
    <col min="3" max="3" width="40.796875" style="10" bestFit="1" customWidth="1"/>
    <col min="4" max="4" width="8.796875" style="33" bestFit="1" customWidth="1"/>
    <col min="5" max="5" width="48.796875" style="10" bestFit="1" customWidth="1"/>
    <col min="6" max="6" width="8.796875" style="33" bestFit="1" customWidth="1"/>
    <col min="7" max="7" width="13" style="33" bestFit="1" customWidth="1"/>
    <col min="8" max="16384" width="9.59765625" style="10"/>
  </cols>
  <sheetData>
    <row r="1" spans="2:7" ht="26.25">
      <c r="B1" s="388" t="s">
        <v>467</v>
      </c>
      <c r="C1" s="383"/>
      <c r="D1" s="383"/>
      <c r="E1" s="383"/>
      <c r="F1" s="383"/>
    </row>
    <row r="2" spans="2:7" ht="16.5" customHeight="1">
      <c r="B2" s="96" t="str">
        <f>'AA-AdminContacts'!F2</f>
        <v>Updated 9/1/2022</v>
      </c>
      <c r="G2" s="62"/>
    </row>
    <row r="3" spans="2:7">
      <c r="B3" s="336" t="s">
        <v>468</v>
      </c>
      <c r="C3" s="337" t="s">
        <v>469</v>
      </c>
      <c r="D3" s="338" t="s">
        <v>5</v>
      </c>
      <c r="E3" s="337" t="s">
        <v>470</v>
      </c>
      <c r="F3" s="338" t="s">
        <v>471</v>
      </c>
      <c r="G3" s="339" t="s">
        <v>472</v>
      </c>
    </row>
    <row r="4" spans="2:7">
      <c r="B4" s="330" t="str">
        <f>'AA-AdminContacts'!B23</f>
        <v xml:space="preserve">CBE ASSOCIATE DEAN </v>
      </c>
      <c r="C4" s="316" t="str">
        <f>'AA-AdminContacts'!C23</f>
        <v>Dr. Wing Fok</v>
      </c>
      <c r="D4" s="308">
        <f>'AA-AdminContacts'!D23</f>
        <v>9072</v>
      </c>
      <c r="E4" s="316" t="str">
        <f>'AA-AdminContacts'!E23</f>
        <v>Jennifer Dalton</v>
      </c>
      <c r="F4" s="308">
        <f>'AA-AdminContacts'!F23</f>
        <v>2802</v>
      </c>
      <c r="G4" s="310" t="str">
        <f>'AA-AdminContacts'!G23</f>
        <v>PH419</v>
      </c>
    </row>
    <row r="5" spans="2:7">
      <c r="B5" s="309" t="str">
        <f>'AA-AdminContacts'!50:50</f>
        <v>CHSS ASSOCIATE DEAN</v>
      </c>
      <c r="C5" s="308" t="str">
        <f>'AA-AdminContacts'!C50</f>
        <v>Dr. Marc Geisler</v>
      </c>
      <c r="D5" s="308">
        <f>'AA-AdminContacts'!D50</f>
        <v>9099</v>
      </c>
      <c r="E5" s="308" t="str">
        <f>'AA-AdminContacts'!E50</f>
        <v>Robin Gleason</v>
      </c>
      <c r="F5" s="308">
        <f>'AA-AdminContacts'!F50</f>
        <v>6403</v>
      </c>
      <c r="G5" s="310" t="str">
        <f>'AA-AdminContacts'!G50</f>
        <v>ES603</v>
      </c>
    </row>
    <row r="6" spans="2:7">
      <c r="B6" s="309" t="str">
        <f>'AA-AdminContacts'!B79</f>
        <v>CSE ASSOCIATE DEAN</v>
      </c>
      <c r="C6" s="308" t="str">
        <f>'AA-AdminContacts'!C79</f>
        <v>Dr. Jackie Caplan-Auerbach</v>
      </c>
      <c r="D6" s="308">
        <f>'AA-AdminContacts'!D79</f>
        <v>9126</v>
      </c>
      <c r="E6" s="308" t="str">
        <f>'AA-AdminContacts'!E79</f>
        <v>Vacant</v>
      </c>
      <c r="F6" s="308">
        <f>'AA-AdminContacts'!F79</f>
        <v>6400</v>
      </c>
      <c r="G6" s="310" t="str">
        <f>'AA-AdminContacts'!G79</f>
        <v>BH437</v>
      </c>
    </row>
    <row r="7" spans="2:7">
      <c r="B7" s="309" t="str">
        <f>'AA-AdminContacts'!B121</f>
        <v>GRADUATE SCHOOL ASSOCIATE DEAN</v>
      </c>
      <c r="C7" s="308" t="str">
        <f>'AA-AdminContacts'!C121</f>
        <v xml:space="preserve">Michael Barr </v>
      </c>
      <c r="D7" s="308">
        <f>'AA-AdminContacts'!D121</f>
        <v>9037</v>
      </c>
      <c r="E7" s="308"/>
      <c r="F7" s="308">
        <f>'AA-AdminContacts'!F121</f>
        <v>4170</v>
      </c>
      <c r="G7" s="310" t="str">
        <f>'AA-AdminContacts'!G121</f>
        <v>OM530H</v>
      </c>
    </row>
    <row r="8" spans="2:7" ht="15.75" customHeight="1">
      <c r="B8" s="331" t="str">
        <f>'AA-AdminContacts'!B125</f>
        <v>LIBRARY ASSISTANT DEAN</v>
      </c>
      <c r="C8" s="317" t="str">
        <f>'AA-AdminContacts'!C125</f>
        <v>Kate Cabe</v>
      </c>
      <c r="D8" s="317">
        <f>'AA-AdminContacts'!D125</f>
        <v>9103</v>
      </c>
      <c r="E8" s="317"/>
      <c r="F8" s="317"/>
      <c r="G8" s="317"/>
    </row>
    <row r="9" spans="2:7">
      <c r="B9" s="330" t="str">
        <f>'AA-AdminContacts'!B93</f>
        <v>WCE CO-ASSOCIATE DEAN for STUDENT SERVICES</v>
      </c>
      <c r="C9" s="316" t="str">
        <f>'AA-AdminContacts'!C93</f>
        <v>Dr. John Korsmo</v>
      </c>
      <c r="D9" s="308">
        <f>'AA-AdminContacts'!D93</f>
        <v>9088</v>
      </c>
      <c r="E9" s="316" t="str">
        <f>'AA-AdminContacts'!E93</f>
        <v>Elizabeth Serrano</v>
      </c>
      <c r="F9" s="308">
        <f>'AA-AdminContacts'!F93</f>
        <v>3319</v>
      </c>
      <c r="G9" s="310" t="str">
        <f>'AA-AdminContacts'!G93</f>
        <v>MH250</v>
      </c>
    </row>
    <row r="10" spans="2:7">
      <c r="B10" s="333" t="str">
        <f>'AA-AdminContacts'!B94</f>
        <v>WCE CO-ASSOCIATE DEAN for ACADEMIC AFFAIRS</v>
      </c>
      <c r="C10" s="334" t="str">
        <f>'AA-AdminContacts'!C94</f>
        <v>Dr. Tracy Coskie</v>
      </c>
      <c r="D10" s="312">
        <f>'AA-AdminContacts'!D94</f>
        <v>9088</v>
      </c>
      <c r="E10" s="334" t="str">
        <f>'AA-AdminContacts'!E94</f>
        <v>Elizabeth Serrano</v>
      </c>
      <c r="F10" s="312">
        <f>'AA-AdminContacts'!F94</f>
        <v>3319</v>
      </c>
      <c r="G10" s="313" t="str">
        <f>'AA-AdminContacts'!G94</f>
        <v>MH250</v>
      </c>
    </row>
    <row r="11" spans="2:7" ht="9" customHeight="1"/>
    <row r="12" spans="2:7" s="45" customFormat="1">
      <c r="B12" s="45" t="s">
        <v>473</v>
      </c>
      <c r="C12" s="45" t="s">
        <v>474</v>
      </c>
      <c r="D12" s="46"/>
      <c r="F12" s="46"/>
      <c r="G12" s="46"/>
    </row>
  </sheetData>
  <customSheetViews>
    <customSheetView guid="{4748972E-CD64-4519-BCD8-A091A4D03E67}" fitToPage="1">
      <selection activeCell="B3" sqref="B3:G3"/>
      <pageMargins left="0" right="0" top="0" bottom="0" header="0" footer="0"/>
      <pageSetup scale="70" orientation="landscape" r:id="rId1"/>
    </customSheetView>
    <customSheetView guid="{92E0AF85-EF6A-44D8-81D2-37C1D22F7079}" fitToPage="1">
      <selection activeCell="B3" sqref="B3:G3"/>
      <pageMargins left="0" right="0" top="0" bottom="0" header="0" footer="0"/>
      <pageSetup scale="70" orientation="landscape" r:id="rId2"/>
    </customSheetView>
    <customSheetView guid="{E03933F6-7438-4A2F-B591-7E29D6C4277C}" fitToPage="1">
      <selection activeCell="E7" sqref="E7"/>
      <pageMargins left="0" right="0" top="0" bottom="0" header="0" footer="0"/>
      <pageSetup scale="70" orientation="landscape" r:id="rId3"/>
    </customSheetView>
    <customSheetView guid="{5A8EE7F6-AC0D-4029-BC4C-C8760E4E1168}" fitToPage="1">
      <selection activeCell="B1" sqref="B1:F1"/>
      <pageMargins left="0" right="0" top="0" bottom="0" header="0" footer="0"/>
      <pageSetup scale="70" orientation="landscape" r:id="rId4"/>
    </customSheetView>
    <customSheetView guid="{224D4426-EB9E-43F0-AF3F-A5D0F4B4EDA7}" showPageBreaks="1" fitToPage="1">
      <selection activeCell="B10" sqref="B10"/>
      <pageMargins left="0" right="0" top="0" bottom="0" header="0" footer="0"/>
      <pageSetup scale="70" orientation="landscape" r:id="rId5"/>
    </customSheetView>
    <customSheetView guid="{F80505FE-36CB-47FA-8555-AA6C9529CB61}" fitToPage="1">
      <selection activeCell="B1" sqref="B1:F1"/>
      <pageMargins left="0" right="0" top="0" bottom="0" header="0" footer="0"/>
      <pageSetup scale="70" orientation="landscape" r:id="rId6"/>
    </customSheetView>
    <customSheetView guid="{8F9C86AC-C33E-4AF1-81F3-175665804C4B}" fitToPage="1">
      <selection activeCell="C9" sqref="C9"/>
      <pageMargins left="0" right="0" top="0" bottom="0" header="0" footer="0"/>
      <pageSetup scale="70" orientation="landscape" r:id="rId7"/>
    </customSheetView>
    <customSheetView guid="{97DE6AB5-A0F1-4EF9-8C59-A9F568003863}" showPageBreaks="1" fitToPage="1">
      <selection activeCell="E7" sqref="E7"/>
      <pageMargins left="0" right="0" top="0" bottom="0" header="0" footer="0"/>
      <pageSetup scale="70" orientation="landscape" r:id="rId8"/>
    </customSheetView>
    <customSheetView guid="{27A32F7B-2390-4D36-9227-FD831D94394E}" fitToPage="1">
      <selection activeCell="E7" sqref="E7"/>
      <pageMargins left="0" right="0" top="0" bottom="0" header="0" footer="0"/>
      <pageSetup scale="70" orientation="landscape" r:id="rId9"/>
    </customSheetView>
    <customSheetView guid="{12AF0EFD-460E-4B3F-BE0F-D3B2D535BB08}" fitToPage="1">
      <selection activeCell="B3" sqref="B3:G3"/>
      <pageMargins left="0" right="0" top="0" bottom="0" header="0" footer="0"/>
      <pageSetup scale="70" orientation="landscape" r:id="rId10"/>
    </customSheetView>
  </customSheetViews>
  <mergeCells count="1">
    <mergeCell ref="B1:F1"/>
  </mergeCells>
  <pageMargins left="0.7" right="0.7" top="0.75" bottom="0.75" header="0.3" footer="0.3"/>
  <pageSetup scale="70" orientation="landscape"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G67"/>
  <sheetViews>
    <sheetView topLeftCell="A34" workbookViewId="0">
      <selection activeCell="B65" sqref="B65"/>
    </sheetView>
  </sheetViews>
  <sheetFormatPr defaultColWidth="9.59765625" defaultRowHeight="18.75"/>
  <cols>
    <col min="1" max="1" width="5.796875" style="41" customWidth="1"/>
    <col min="2" max="2" width="92.19921875" style="41" bestFit="1" customWidth="1"/>
    <col min="3" max="3" width="88.19921875" style="41" bestFit="1" customWidth="1"/>
    <col min="4" max="4" width="10.19921875" style="63" bestFit="1" customWidth="1"/>
    <col min="5" max="5" width="57" style="41" bestFit="1" customWidth="1"/>
    <col min="6" max="6" width="10.19921875" style="41" bestFit="1" customWidth="1"/>
    <col min="7" max="7" width="16" style="41" bestFit="1" customWidth="1"/>
    <col min="8" max="16384" width="9.59765625" style="41"/>
  </cols>
  <sheetData>
    <row r="1" spans="2:7" ht="26.25">
      <c r="B1" s="385" t="s">
        <v>475</v>
      </c>
      <c r="C1" s="383"/>
      <c r="D1" s="383"/>
      <c r="E1" s="383"/>
      <c r="F1" s="383"/>
      <c r="G1" s="383"/>
    </row>
    <row r="2" spans="2:7" ht="19.5" thickBot="1">
      <c r="B2" s="97" t="str">
        <f>'AA-AdminContacts'!F2</f>
        <v>Updated 9/1/2022</v>
      </c>
    </row>
    <row r="3" spans="2:7" s="39" customFormat="1">
      <c r="B3" s="77" t="s">
        <v>476</v>
      </c>
      <c r="C3" s="73" t="s">
        <v>477</v>
      </c>
      <c r="D3" s="69" t="s">
        <v>5</v>
      </c>
      <c r="E3" s="73" t="s">
        <v>478</v>
      </c>
      <c r="F3" s="73" t="s">
        <v>7</v>
      </c>
      <c r="G3" s="65" t="s">
        <v>479</v>
      </c>
    </row>
    <row r="4" spans="2:7">
      <c r="B4" s="78" t="str">
        <f>'AA-AdminContacts'!B24</f>
        <v>ACCOUNTING and MPAcc</v>
      </c>
      <c r="C4" s="74" t="str">
        <f>'AA-AdminContacts'!C24</f>
        <v>Dr. Audrey Taylor</v>
      </c>
      <c r="D4" s="70">
        <f>'AA-AdminContacts'!D24</f>
        <v>9071</v>
      </c>
      <c r="E4" s="74" t="str">
        <f>'AA-AdminContacts'!E24</f>
        <v>Morgan Freed</v>
      </c>
      <c r="F4" s="74">
        <f>'AA-AdminContacts'!F24</f>
        <v>3202</v>
      </c>
      <c r="G4" s="66" t="str">
        <f>'AA-AdminContacts'!G24</f>
        <v>PH451</v>
      </c>
    </row>
    <row r="5" spans="2:7">
      <c r="B5" s="78" t="str">
        <f>'AA-AdminContacts'!B25</f>
        <v>ECONOMICS</v>
      </c>
      <c r="C5" s="74" t="str">
        <f>'AA-AdminContacts'!C25</f>
        <v>Dr. Matthew Roelofs</v>
      </c>
      <c r="D5" s="70">
        <f>'AA-AdminContacts'!D25</f>
        <v>9074</v>
      </c>
      <c r="E5" s="74" t="str">
        <f>'AA-AdminContacts'!E25</f>
        <v>Diane Brearley</v>
      </c>
      <c r="F5" s="74">
        <f>'AA-AdminContacts'!F25</f>
        <v>3910</v>
      </c>
      <c r="G5" s="66" t="str">
        <f>'AA-AdminContacts'!G25</f>
        <v>PH315</v>
      </c>
    </row>
    <row r="6" spans="2:7">
      <c r="B6" s="78" t="str">
        <f>'AA-AdminContacts'!B26</f>
        <v>DECISION SCIENCES</v>
      </c>
      <c r="C6" s="74" t="str">
        <f>'AA-AdminContacts'!C26</f>
        <v>Dr. Craig Tyran</v>
      </c>
      <c r="D6" s="70">
        <f>'AA-AdminContacts'!D26</f>
        <v>9077</v>
      </c>
      <c r="E6" s="74" t="str">
        <f>'AA-AdminContacts'!E26</f>
        <v>Sherri Nelson (Interim)</v>
      </c>
      <c r="F6" s="74">
        <f>'AA-AdminContacts'!F26</f>
        <v>4505</v>
      </c>
      <c r="G6" s="66" t="str">
        <f>'AA-AdminContacts'!G26</f>
        <v>PH343</v>
      </c>
    </row>
    <row r="7" spans="2:7">
      <c r="B7" s="78" t="str">
        <f>'AA-AdminContacts'!B27</f>
        <v xml:space="preserve">FINANCE AND MARKETING </v>
      </c>
      <c r="C7" s="74" t="str">
        <f>'AA-AdminContacts'!C27</f>
        <v>Dr. Ed Love</v>
      </c>
      <c r="D7" s="70">
        <f>'AA-AdminContacts'!D27</f>
        <v>9073</v>
      </c>
      <c r="E7" s="74" t="str">
        <f>'AA-AdminContacts'!E27</f>
        <v>Heather Christianson</v>
      </c>
      <c r="F7" s="74">
        <f>'AA-AdminContacts'!F27</f>
        <v>2079</v>
      </c>
      <c r="G7" s="66" t="str">
        <f>'AA-AdminContacts'!G27</f>
        <v>PH415</v>
      </c>
    </row>
    <row r="8" spans="2:7">
      <c r="B8" s="78" t="str">
        <f>'AA-AdminContacts'!B28</f>
        <v>MANAGEMENT</v>
      </c>
      <c r="C8" s="74" t="str">
        <f>'AA-AdminContacts'!C28</f>
        <v>Dr. Jongwook Kim</v>
      </c>
      <c r="D8" s="70">
        <f>'AA-AdminContacts'!D28</f>
        <v>9075</v>
      </c>
      <c r="E8" s="74" t="str">
        <f>'AA-AdminContacts'!E28</f>
        <v>Cristina Nelson</v>
      </c>
      <c r="F8" s="74">
        <f>'AA-AdminContacts'!F28</f>
        <v>2902</v>
      </c>
      <c r="G8" s="66" t="str">
        <f>'AA-AdminContacts'!G28</f>
        <v>PH351</v>
      </c>
    </row>
    <row r="9" spans="2:7" ht="19.5" thickBot="1">
      <c r="B9" s="79" t="str">
        <f>'AA-AdminContacts'!B30</f>
        <v>GRADUATE PROGRAM DIRECTOR</v>
      </c>
      <c r="C9" s="75" t="str">
        <f>'AA-AdminContacts'!C30</f>
        <v>Dr. Mark Staton</v>
      </c>
      <c r="D9" s="71">
        <f>'AA-AdminContacts'!D30</f>
        <v>9072</v>
      </c>
      <c r="E9" s="75" t="str">
        <f>'AA-AdminContacts'!E30</f>
        <v>Dorothy McCoy</v>
      </c>
      <c r="F9" s="75">
        <f>'AA-AdminContacts'!F30</f>
        <v>3898</v>
      </c>
      <c r="G9" s="67" t="str">
        <f>'AA-AdminContacts'!G30</f>
        <v>PH419</v>
      </c>
    </row>
    <row r="10" spans="2:7" ht="6" customHeight="1" thickBot="1"/>
    <row r="11" spans="2:7" s="39" customFormat="1">
      <c r="B11" s="49" t="s">
        <v>106</v>
      </c>
      <c r="C11" s="50" t="s">
        <v>477</v>
      </c>
      <c r="D11" s="178" t="s">
        <v>5</v>
      </c>
      <c r="E11" s="73" t="s">
        <v>480</v>
      </c>
      <c r="F11" s="51" t="s">
        <v>7</v>
      </c>
      <c r="G11" s="65" t="s">
        <v>479</v>
      </c>
    </row>
    <row r="12" spans="2:7" ht="19.5" thickBot="1">
      <c r="B12" s="79" t="str">
        <f>'AA-AdminContacts'!B35</f>
        <v>FAIRHAVEN CHAIR</v>
      </c>
      <c r="C12" s="75" t="str">
        <f>'AA-AdminContacts'!C35</f>
        <v>Dr. Hilary Schwandt</v>
      </c>
      <c r="D12" s="272">
        <f>'AA-AdminContacts'!D35</f>
        <v>9118</v>
      </c>
      <c r="E12" s="75"/>
      <c r="F12" s="272">
        <f>'AA-AdminContacts'!F35</f>
        <v>2948</v>
      </c>
      <c r="G12" s="67" t="str">
        <f>'AA-AdminContacts'!G35</f>
        <v>FA344</v>
      </c>
    </row>
    <row r="13" spans="2:7" ht="6" customHeight="1" thickBot="1"/>
    <row r="14" spans="2:7" s="39" customFormat="1">
      <c r="B14" s="77" t="s">
        <v>481</v>
      </c>
      <c r="C14" s="73" t="s">
        <v>477</v>
      </c>
      <c r="D14" s="69" t="s">
        <v>5</v>
      </c>
      <c r="E14" s="73" t="s">
        <v>480</v>
      </c>
      <c r="F14" s="73" t="s">
        <v>7</v>
      </c>
      <c r="G14" s="65" t="s">
        <v>479</v>
      </c>
    </row>
    <row r="15" spans="2:7">
      <c r="B15" s="78" t="str">
        <f>'AA-AdminContacts'!B40</f>
        <v>ART</v>
      </c>
      <c r="C15" s="74" t="str">
        <f>'AA-AdminContacts'!C40</f>
        <v>Prof. Cara Jaye</v>
      </c>
      <c r="D15" s="70">
        <f>'AA-AdminContacts'!D40</f>
        <v>9068</v>
      </c>
      <c r="E15" s="74" t="str">
        <f>'AA-AdminContacts'!E40</f>
        <v>Glen Tobosa</v>
      </c>
      <c r="F15" s="74">
        <f>'AA-AdminContacts'!F40</f>
        <v>7771</v>
      </c>
      <c r="G15" s="66" t="str">
        <f>'AA-AdminContacts'!G40</f>
        <v>FI116</v>
      </c>
    </row>
    <row r="16" spans="2:7">
      <c r="B16" s="78" t="str">
        <f>'AA-AdminContacts'!B41</f>
        <v>DESIGN</v>
      </c>
      <c r="C16" s="74" t="str">
        <f>'AA-AdminContacts'!C41</f>
        <v>Prof. Cristina de Almeida</v>
      </c>
      <c r="D16" s="70">
        <f>'AA-AdminContacts'!D41</f>
        <v>9189</v>
      </c>
      <c r="E16" s="74" t="str">
        <f>'AA-AdminContacts'!E41</f>
        <v>Carrie Cooper</v>
      </c>
      <c r="F16" s="74">
        <f>'AA-AdminContacts'!F41</f>
        <v>6639</v>
      </c>
      <c r="G16" s="66" t="str">
        <f>'AA-AdminContacts'!G41</f>
        <v>FI127</v>
      </c>
    </row>
    <row r="17" spans="2:7">
      <c r="B17" s="78" t="str">
        <f>'AA-AdminContacts'!B42</f>
        <v>MUSIC</v>
      </c>
      <c r="C17" s="74" t="str">
        <f>'AA-AdminContacts'!C42</f>
        <v>Dr. Patrick Roulet</v>
      </c>
      <c r="D17" s="70">
        <f>'AA-AdminContacts'!D42</f>
        <v>9107</v>
      </c>
      <c r="E17" s="74" t="str">
        <f>'AA-AdminContacts'!E42</f>
        <v>Anne Melo</v>
      </c>
      <c r="F17" s="74">
        <f>'AA-AdminContacts'!F42</f>
        <v>7532</v>
      </c>
      <c r="G17" s="66" t="str">
        <f>'AA-AdminContacts'!G42</f>
        <v>PA273</v>
      </c>
    </row>
    <row r="18" spans="2:7" ht="19.5" thickBot="1">
      <c r="B18" s="79" t="str">
        <f>'AA-AdminContacts'!B43</f>
        <v xml:space="preserve">THEATRE and DANCE </v>
      </c>
      <c r="C18" s="75" t="str">
        <f>'AA-AdminContacts'!C43</f>
        <v>Dr. Rich Brown</v>
      </c>
      <c r="D18" s="71">
        <f>'AA-AdminContacts'!D43</f>
        <v>9108</v>
      </c>
      <c r="E18" s="75" t="str">
        <f>'AA-AdminContacts'!E43</f>
        <v>Erin Emry</v>
      </c>
      <c r="F18" s="75">
        <f>'AA-AdminContacts'!F43</f>
        <v>7310</v>
      </c>
      <c r="G18" s="67" t="str">
        <f>'AA-AdminContacts'!G43</f>
        <v>PA385</v>
      </c>
    </row>
    <row r="19" spans="2:7" ht="6" customHeight="1" thickBot="1"/>
    <row r="20" spans="2:7" s="39" customFormat="1">
      <c r="B20" s="77" t="s">
        <v>482</v>
      </c>
      <c r="C20" s="73" t="s">
        <v>483</v>
      </c>
      <c r="D20" s="69" t="s">
        <v>5</v>
      </c>
      <c r="E20" s="73" t="s">
        <v>480</v>
      </c>
      <c r="F20" s="73" t="s">
        <v>7</v>
      </c>
      <c r="G20" s="65" t="s">
        <v>479</v>
      </c>
    </row>
    <row r="21" spans="2:7">
      <c r="B21" s="78" t="str">
        <f>'AA-AdminContacts'!B51</f>
        <v>ANTHROPOLOGY</v>
      </c>
      <c r="C21" s="74" t="str">
        <f>'AA-AdminContacts'!C51</f>
        <v>Dr. Judith Pine</v>
      </c>
      <c r="D21" s="70">
        <f>'AA-AdminContacts'!D51</f>
        <v>9083</v>
      </c>
      <c r="E21" s="74" t="str">
        <f>'AA-AdminContacts'!E51</f>
        <v>Lauren Townsend</v>
      </c>
      <c r="F21" s="74">
        <f>'AA-AdminContacts'!F51</f>
        <v>3613</v>
      </c>
      <c r="G21" s="66" t="str">
        <f>'AA-AdminContacts'!G51</f>
        <v>AH315</v>
      </c>
    </row>
    <row r="22" spans="2:7">
      <c r="B22" s="78" t="str">
        <f>'AA-AdminContacts'!B52</f>
        <v>COMMUNICATION STUDIES</v>
      </c>
      <c r="C22" s="74" t="str">
        <f>'AA-AdminContacts'!C52</f>
        <v>Dr. Ee Lin Lee</v>
      </c>
      <c r="D22" s="74">
        <f>'AA-AdminContacts'!D52</f>
        <v>9162</v>
      </c>
      <c r="E22" s="74" t="str">
        <f>'AA-AdminContacts'!E52</f>
        <v>Christa Schulz</v>
      </c>
      <c r="F22" s="74">
        <f>'AA-AdminContacts'!F52</f>
        <v>2670</v>
      </c>
      <c r="G22" s="66" t="str">
        <f>'AA-AdminContacts'!G52</f>
        <v>CF295</v>
      </c>
    </row>
    <row r="23" spans="2:7">
      <c r="B23" s="78" t="str">
        <f>'AA-AdminContacts'!B53</f>
        <v>COMMUNICATION SCIENCES and DISORDERS</v>
      </c>
      <c r="C23" s="74" t="str">
        <f>'AA-AdminContacts'!C53</f>
        <v>Dr. Doug Sladen</v>
      </c>
      <c r="D23" s="74">
        <f>'AA-AdminContacts'!D53</f>
        <v>9171</v>
      </c>
      <c r="E23" s="74" t="str">
        <f>'AA-AdminContacts'!E53</f>
        <v>Karen Smith</v>
      </c>
      <c r="F23" s="74">
        <f>'AA-AdminContacts'!F53</f>
        <v>7561</v>
      </c>
      <c r="G23" s="66" t="str">
        <f>'AA-AdminContacts'!G53</f>
        <v>AIC394</v>
      </c>
    </row>
    <row r="24" spans="2:7">
      <c r="B24" s="78" t="str">
        <f>'AA-AdminContacts'!B54</f>
        <v>ENGLISH</v>
      </c>
      <c r="C24" s="74" t="str">
        <f>'AA-AdminContacts'!C54</f>
        <v>Dr. Kathryn Vulic</v>
      </c>
      <c r="D24" s="74">
        <f>'AA-AdminContacts'!D54</f>
        <v>9055</v>
      </c>
      <c r="E24" s="74" t="str">
        <f>'AA-AdminContacts'!E54</f>
        <v>Donna Mason</v>
      </c>
      <c r="F24" s="74">
        <f>'AA-AdminContacts'!F54</f>
        <v>3260</v>
      </c>
      <c r="G24" s="66" t="str">
        <f>'AA-AdminContacts'!G54</f>
        <v>HU331</v>
      </c>
    </row>
    <row r="25" spans="2:7">
      <c r="B25" s="78" t="str">
        <f>'AA-AdminContacts'!B55</f>
        <v>GLOBAL HUMANITIES and RELIGIONS</v>
      </c>
      <c r="C25" s="74" t="str">
        <f>'AA-AdminContacts'!C55</f>
        <v>Dr. Kimberly Lynn</v>
      </c>
      <c r="D25" s="74">
        <f>'AA-AdminContacts'!D55</f>
        <v>9064</v>
      </c>
      <c r="E25" s="74" t="str">
        <f>'AA-AdminContacts'!E55</f>
        <v>Maureen Christman</v>
      </c>
      <c r="F25" s="74">
        <f>'AA-AdminContacts'!F55</f>
        <v>3030</v>
      </c>
      <c r="G25" s="66" t="str">
        <f>'AA-AdminContacts'!G55</f>
        <v>BH152</v>
      </c>
    </row>
    <row r="26" spans="2:7">
      <c r="B26" s="78" t="str">
        <f>'AA-AdminContacts'!B56</f>
        <v>HEALTH AND HUMAN DEVELOPMENT</v>
      </c>
      <c r="C26" s="74" t="str">
        <f>'AA-AdminContacts'!C56</f>
        <v>Dr. Keith Russell</v>
      </c>
      <c r="D26" s="74">
        <f>'AA-AdminContacts'!D56</f>
        <v>9067</v>
      </c>
      <c r="E26" s="74" t="str">
        <f>'AA-AdminContacts'!E56</f>
        <v>Sue Hutchings</v>
      </c>
      <c r="F26" s="74">
        <f>'AA-AdminContacts'!F56</f>
        <v>7227</v>
      </c>
      <c r="G26" s="66" t="str">
        <f>'AA-AdminContacts'!G56</f>
        <v>CV102</v>
      </c>
    </row>
    <row r="27" spans="2:7">
      <c r="B27" s="78" t="str">
        <f>'AA-AdminContacts'!B57</f>
        <v>HISTORY</v>
      </c>
      <c r="C27" s="74" t="str">
        <f>'AA-AdminContacts'!C57</f>
        <v>Dr. Susan Costanzo</v>
      </c>
      <c r="D27" s="74">
        <f>'AA-AdminContacts'!D57</f>
        <v>9061</v>
      </c>
      <c r="E27" s="74" t="str">
        <f>'AA-AdminContacts'!E57</f>
        <v>Rebecca Hutchins</v>
      </c>
      <c r="F27" s="74">
        <f>'AA-AdminContacts'!F57</f>
        <v>3457</v>
      </c>
      <c r="G27" s="66" t="str">
        <f>'AA-AdminContacts'!G57</f>
        <v>BH364</v>
      </c>
    </row>
    <row r="28" spans="2:7">
      <c r="B28" s="78" t="str">
        <f>'AA-AdminContacts'!B58</f>
        <v>JOURNALISM</v>
      </c>
      <c r="C28" s="74" t="str">
        <f>'AA-AdminContacts'!C58</f>
        <v>Dr. Brian Bowe</v>
      </c>
      <c r="D28" s="74">
        <f>'AA-AdminContacts'!D58</f>
        <v>9161</v>
      </c>
      <c r="E28" s="273" t="str">
        <f>'AA-AdminContacts'!E58</f>
        <v>Vacant</v>
      </c>
      <c r="F28" s="74">
        <f>'AA-AdminContacts'!F58</f>
        <v>3252</v>
      </c>
      <c r="G28" s="66" t="str">
        <f>'AA-AdminContacts'!G58</f>
        <v>CF255</v>
      </c>
    </row>
    <row r="29" spans="2:7">
      <c r="B29" s="78" t="str">
        <f>'AA-AdminContacts'!B59</f>
        <v>LINGUISTICS</v>
      </c>
      <c r="C29" s="74" t="str">
        <f>'AA-AdminContacts'!C59</f>
        <v>Dr. Kristin Denham</v>
      </c>
      <c r="D29" s="74">
        <f>'AA-AdminContacts'!D59</f>
        <v>9190</v>
      </c>
      <c r="E29" s="74" t="str">
        <f>'AA-AdminContacts'!E59</f>
        <v>Sara Helms</v>
      </c>
      <c r="F29" s="74">
        <f>'AA-AdminContacts'!F59</f>
        <v>3914</v>
      </c>
      <c r="G29" s="66" t="str">
        <f>'AA-AdminContacts'!G59</f>
        <v>BH418F</v>
      </c>
    </row>
    <row r="30" spans="2:7">
      <c r="B30" s="78" t="str">
        <f>'AA-AdminContacts'!B60</f>
        <v xml:space="preserve">MODERN AND CLASSICAL LANGUAGES </v>
      </c>
      <c r="C30" s="74" t="str">
        <f>'AA-AdminContacts'!C60</f>
        <v>Dr. Shannon Dubenion-Smith</v>
      </c>
      <c r="D30" s="74">
        <f>'AA-AdminContacts'!D60</f>
        <v>9097</v>
      </c>
      <c r="E30" s="74" t="str">
        <f>'AA-AdminContacts'!E60</f>
        <v>Holly Childs</v>
      </c>
      <c r="F30" s="74">
        <f>'AA-AdminContacts'!F60</f>
        <v>3919</v>
      </c>
      <c r="G30" s="66" t="str">
        <f>'AA-AdminContacts'!G60</f>
        <v>MH223A</v>
      </c>
    </row>
    <row r="31" spans="2:7">
      <c r="B31" s="78" t="str">
        <f>'AA-AdminContacts'!B61</f>
        <v>PHILOSOPHY</v>
      </c>
      <c r="C31" s="74" t="str">
        <f>'AA-AdminContacts'!C61</f>
        <v>Dr. Ryan Wasserman</v>
      </c>
      <c r="D31" s="74">
        <f>'AA-AdminContacts'!D61</f>
        <v>9062</v>
      </c>
      <c r="E31" s="74" t="str">
        <f>'AA-AdminContacts'!E61</f>
        <v>Sùsanna à'Kinlochaline</v>
      </c>
      <c r="F31" s="74">
        <f>'AA-AdminContacts'!F61</f>
        <v>3707</v>
      </c>
      <c r="G31" s="66" t="str">
        <f>'AA-AdminContacts'!G61</f>
        <v>BH302</v>
      </c>
    </row>
    <row r="32" spans="2:7">
      <c r="B32" s="78" t="str">
        <f>'AA-AdminContacts'!B62</f>
        <v>POLITICAL SCIENCE</v>
      </c>
      <c r="C32" s="74" t="str">
        <f>'AA-AdminContacts'!C62</f>
        <v>Dr. Amir Abedi</v>
      </c>
      <c r="D32" s="74">
        <f>'AA-AdminContacts'!D62</f>
        <v>9082</v>
      </c>
      <c r="E32" s="74" t="str">
        <f>'AA-AdminContacts'!E62</f>
        <v>Erica Steele</v>
      </c>
      <c r="F32" s="74">
        <f>'AA-AdminContacts'!F62</f>
        <v>3469</v>
      </c>
      <c r="G32" s="66" t="str">
        <f>'AA-AdminContacts'!G62</f>
        <v>AH415</v>
      </c>
    </row>
    <row r="33" spans="2:7">
      <c r="B33" s="78" t="str">
        <f>'AA-AdminContacts'!B63</f>
        <v>PSYCHOLOGY</v>
      </c>
      <c r="C33" s="74" t="str">
        <f>'AA-AdminContacts'!C63</f>
        <v>Dr. Jim Graham</v>
      </c>
      <c r="D33" s="74">
        <f>'AA-AdminContacts'!D63</f>
        <v>9172</v>
      </c>
      <c r="E33" s="74" t="str">
        <f>'AA-AdminContacts'!E63</f>
        <v>Ruth Hackler</v>
      </c>
      <c r="F33" s="74">
        <f>'AA-AdminContacts'!F63</f>
        <v>3518</v>
      </c>
      <c r="G33" s="66" t="str">
        <f>'AA-AdminContacts'!G63</f>
        <v>AIC434</v>
      </c>
    </row>
    <row r="34" spans="2:7">
      <c r="B34" s="78" t="str">
        <f>'AA-AdminContacts'!B64</f>
        <v>SOCIOLOGY</v>
      </c>
      <c r="C34" s="74" t="str">
        <f>'AA-AdminContacts'!C64</f>
        <v>Dr. Kristin Anderson</v>
      </c>
      <c r="D34" s="74">
        <f>'AA-AdminContacts'!D64</f>
        <v>9081</v>
      </c>
      <c r="E34" s="74" t="str">
        <f>'AA-AdminContacts'!E64</f>
        <v>Maggie Huang</v>
      </c>
      <c r="F34" s="74">
        <f>'AA-AdminContacts'!F64</f>
        <v>3610</v>
      </c>
      <c r="G34" s="66" t="str">
        <f>'AA-AdminContacts'!G64</f>
        <v>AH510</v>
      </c>
    </row>
    <row r="35" spans="2:7" s="39" customFormat="1">
      <c r="B35" s="274" t="s">
        <v>484</v>
      </c>
      <c r="C35" s="275" t="s">
        <v>485</v>
      </c>
      <c r="D35" s="276" t="s">
        <v>5</v>
      </c>
      <c r="E35" s="275" t="s">
        <v>486</v>
      </c>
      <c r="F35" s="275" t="s">
        <v>7</v>
      </c>
      <c r="G35" s="277" t="s">
        <v>479</v>
      </c>
    </row>
    <row r="36" spans="2:7">
      <c r="B36" s="78" t="str">
        <f>'AA-AdminContacts'!B66</f>
        <v>EAST ASIAN STUDIES</v>
      </c>
      <c r="C36" s="74" t="str">
        <f>'AA-AdminContacts'!C66</f>
        <v>Dr. Massi Tomasi</v>
      </c>
      <c r="D36" s="70">
        <f>'AA-AdminContacts'!D66</f>
        <v>9097</v>
      </c>
      <c r="E36" s="74" t="str">
        <f>'AA-AdminContacts'!E66</f>
        <v>Dylan Gibson</v>
      </c>
      <c r="F36" s="74">
        <f>'AA-AdminContacts'!F66</f>
        <v>7779</v>
      </c>
      <c r="G36" s="66" t="str">
        <f>'AA-AdminContacts'!G66</f>
        <v>MH223</v>
      </c>
    </row>
    <row r="37" spans="2:7">
      <c r="B37" s="78" t="str">
        <f>'AA-AdminContacts'!B67</f>
        <v xml:space="preserve">MULTIDISCIPLINARY STUDIES </v>
      </c>
      <c r="C37" s="74" t="str">
        <f>'AA-AdminContacts'!C67</f>
        <v>Dr. Marc Geisler</v>
      </c>
      <c r="D37" s="74">
        <f>'AA-AdminContacts'!D67</f>
        <v>9099</v>
      </c>
      <c r="E37" s="74" t="str">
        <f>'AA-AdminContacts'!E67</f>
        <v>Mike Valente</v>
      </c>
      <c r="F37" s="74">
        <f>'AA-AdminContacts'!F67</f>
        <v>3517</v>
      </c>
      <c r="G37" s="66" t="str">
        <f>'AA-AdminContacts'!G67</f>
        <v>ES603</v>
      </c>
    </row>
    <row r="38" spans="2:7" ht="19.5" thickBot="1">
      <c r="B38" s="79" t="str">
        <f>'AA-AdminContacts'!B68</f>
        <v>WOMEN, GENDER, AND SEXUALITY STUDIES</v>
      </c>
      <c r="C38" s="75" t="str">
        <f>'AA-AdminContacts'!C68</f>
        <v>Dr. Rae Lynn Schwartz-DuPre</v>
      </c>
      <c r="D38" s="71">
        <f>'AA-AdminContacts'!D68</f>
        <v>6416</v>
      </c>
      <c r="E38" s="75" t="str">
        <f>'AA-AdminContacts'!E68</f>
        <v>Dylan Gibson</v>
      </c>
      <c r="F38" s="75">
        <f>'AA-AdminContacts'!F68</f>
        <v>7779</v>
      </c>
      <c r="G38" s="67" t="str">
        <f>'AA-AdminContacts'!G68</f>
        <v>MH223</v>
      </c>
    </row>
    <row r="39" spans="2:7" ht="6" customHeight="1" thickBot="1">
      <c r="B39" s="216"/>
      <c r="C39" s="216"/>
      <c r="D39" s="217"/>
    </row>
    <row r="40" spans="2:7" s="39" customFormat="1">
      <c r="B40" s="77" t="s">
        <v>487</v>
      </c>
      <c r="C40" s="73" t="s">
        <v>477</v>
      </c>
      <c r="D40" s="69" t="s">
        <v>5</v>
      </c>
      <c r="E40" s="73" t="s">
        <v>480</v>
      </c>
      <c r="F40" s="73" t="s">
        <v>7</v>
      </c>
      <c r="G40" s="65" t="s">
        <v>479</v>
      </c>
    </row>
    <row r="41" spans="2:7">
      <c r="B41" s="78" t="str">
        <f>'AA-AdminContacts'!B80</f>
        <v>BIOLOGY</v>
      </c>
      <c r="C41" s="74" t="str">
        <f>'AA-AdminContacts'!C80</f>
        <v>Dr. Lynn Pillitteri</v>
      </c>
      <c r="D41" s="70">
        <f>'AA-AdminContacts'!D80</f>
        <v>9160</v>
      </c>
      <c r="E41" s="74" t="str">
        <f>'AA-AdminContacts'!E80</f>
        <v>Glynn Daniels</v>
      </c>
      <c r="F41" s="74">
        <f>'AA-AdminContacts'!F80</f>
        <v>3922</v>
      </c>
      <c r="G41" s="66" t="str">
        <f>'AA-AdminContacts'!G80</f>
        <v>BI313</v>
      </c>
    </row>
    <row r="42" spans="2:7">
      <c r="B42" s="78" t="str">
        <f>'AA-AdminContacts'!B81</f>
        <v>CHEMISTRY</v>
      </c>
      <c r="C42" s="74" t="str">
        <f>'AA-AdminContacts'!C81</f>
        <v>Dr. P. Clint Spiegel</v>
      </c>
      <c r="D42" s="70">
        <f>'AA-AdminContacts'!D81</f>
        <v>9150</v>
      </c>
      <c r="E42" s="74" t="str">
        <f>'AA-AdminContacts'!E81</f>
        <v>Carrie Annett</v>
      </c>
      <c r="F42" s="74">
        <f>'AA-AdminContacts'!F81</f>
        <v>3070</v>
      </c>
      <c r="G42" s="66" t="str">
        <f>'AA-AdminContacts'!G81</f>
        <v>CB270</v>
      </c>
    </row>
    <row r="43" spans="2:7">
      <c r="B43" s="78" t="str">
        <f>'AA-AdminContacts'!B82</f>
        <v>COMPUTER SCIENCE</v>
      </c>
      <c r="C43" s="74" t="str">
        <f>'AA-AdminContacts'!C82</f>
        <v xml:space="preserve">Dr. Filip Jagodzinski </v>
      </c>
      <c r="D43" s="70">
        <f>'AA-AdminContacts'!D82</f>
        <v>9165</v>
      </c>
      <c r="E43" s="74" t="str">
        <f>'AA-AdminContacts'!E82</f>
        <v>Ridley Williams</v>
      </c>
      <c r="F43" s="74">
        <f>'AA-AdminContacts'!F82</f>
        <v>3805</v>
      </c>
      <c r="G43" s="66" t="str">
        <f>'AA-AdminContacts'!G82</f>
        <v>CF495</v>
      </c>
    </row>
    <row r="44" spans="2:7">
      <c r="B44" s="78" t="str">
        <f>'AA-AdminContacts'!B83</f>
        <v>ENGINEERING and DESIGN</v>
      </c>
      <c r="C44" s="74" t="str">
        <f>'AA-AdminContacts'!C83</f>
        <v>Dr. Jeff Newcomer</v>
      </c>
      <c r="D44" s="70">
        <f>'AA-AdminContacts'!D83</f>
        <v>9086</v>
      </c>
      <c r="E44" s="74" t="str">
        <f>'AA-AdminContacts'!E83</f>
        <v>Amy Lazzell</v>
      </c>
      <c r="F44" s="74">
        <f>'AA-AdminContacts'!F83</f>
        <v>3419</v>
      </c>
      <c r="G44" s="66" t="str">
        <f>'AA-AdminContacts'!G83</f>
        <v>ET204</v>
      </c>
    </row>
    <row r="45" spans="2:7">
      <c r="B45" s="78" t="str">
        <f>'AA-AdminContacts'!B84</f>
        <v>GEOLOGY</v>
      </c>
      <c r="C45" s="74" t="str">
        <f>'AA-AdminContacts'!C84</f>
        <v>Dr. Bernie Housen</v>
      </c>
      <c r="D45" s="70">
        <f>'AA-AdminContacts'!D84</f>
        <v>9080</v>
      </c>
      <c r="E45" s="74" t="str">
        <f>'AA-AdminContacts'!E84</f>
        <v>Kate Blizzard</v>
      </c>
      <c r="F45" s="74">
        <f>'AA-AdminContacts'!F84</f>
        <v>6515</v>
      </c>
      <c r="G45" s="66" t="str">
        <f>'AA-AdminContacts'!G84</f>
        <v>ES240</v>
      </c>
    </row>
    <row r="46" spans="2:7">
      <c r="B46" s="78" t="str">
        <f>'AA-AdminContacts'!B85</f>
        <v>MATHEMATICS</v>
      </c>
      <c r="C46" s="74" t="str">
        <f>'AA-AdminContacts'!C85</f>
        <v>Dr. David Hartenstine</v>
      </c>
      <c r="D46" s="70">
        <f>'AA-AdminContacts'!D85</f>
        <v>9063</v>
      </c>
      <c r="E46" s="74" t="str">
        <f>'AA-AdminContacts'!E85</f>
        <v>Teresa Sherwood</v>
      </c>
      <c r="F46" s="74">
        <f>'AA-AdminContacts'!F85</f>
        <v>7212</v>
      </c>
      <c r="G46" s="66" t="str">
        <f>'AA-AdminContacts'!G85</f>
        <v>BH202</v>
      </c>
    </row>
    <row r="47" spans="2:7">
      <c r="B47" s="78" t="str">
        <f>'AA-AdminContacts'!B86</f>
        <v>PHYSICS AND ASTRONOMY</v>
      </c>
      <c r="C47" s="74" t="str">
        <f>'AA-AdminContacts'!C86</f>
        <v>Dr. Kevin Covey</v>
      </c>
      <c r="D47" s="70">
        <f>'AA-AdminContacts'!D86</f>
        <v>9164</v>
      </c>
      <c r="E47" s="74" t="str">
        <f>'AA-AdminContacts'!E86</f>
        <v>Vacant</v>
      </c>
      <c r="F47" s="74">
        <f>'AA-AdminContacts'!F86</f>
        <v>3818</v>
      </c>
      <c r="G47" s="66" t="str">
        <f>'AA-AdminContacts'!G86</f>
        <v>CF385</v>
      </c>
    </row>
    <row r="48" spans="2:7" s="39" customFormat="1">
      <c r="B48" s="80" t="s">
        <v>488</v>
      </c>
      <c r="C48" s="76" t="s">
        <v>485</v>
      </c>
      <c r="D48" s="72" t="s">
        <v>5</v>
      </c>
      <c r="E48" s="76" t="s">
        <v>486</v>
      </c>
      <c r="F48" s="76" t="s">
        <v>7</v>
      </c>
      <c r="G48" s="68" t="s">
        <v>479</v>
      </c>
    </row>
    <row r="49" spans="2:7">
      <c r="B49" s="78" t="str">
        <f>'AA-AdminContacts'!B88</f>
        <v>AMSEC</v>
      </c>
      <c r="C49" s="74" t="str">
        <f>'AA-AdminContacts'!C88</f>
        <v>Dr. Amanda Murphy</v>
      </c>
      <c r="D49" s="70">
        <f>'AA-AdminContacts'!D88</f>
        <v>9076</v>
      </c>
      <c r="E49" s="74" t="str">
        <f>'AA-AdminContacts'!E88</f>
        <v>Juliet Barnes</v>
      </c>
      <c r="F49" s="74">
        <f>'AA-AdminContacts'!F88</f>
        <v>6522</v>
      </c>
      <c r="G49" s="66" t="str">
        <f>'AA-AdminContacts'!G88</f>
        <v>ES131</v>
      </c>
    </row>
    <row r="50" spans="2:7" ht="19.5" thickBot="1">
      <c r="B50" s="79" t="str">
        <f>'AA-AdminContacts'!B89</f>
        <v>SCIENCE, MATH and TECHNOLOGY EDUCATION</v>
      </c>
      <c r="C50" s="75" t="str">
        <f>'AA-AdminContacts'!C89</f>
        <v>Dr. Emily Borda</v>
      </c>
      <c r="D50" s="71">
        <f>'AA-AdminContacts'!D89</f>
        <v>9155</v>
      </c>
      <c r="E50" s="75" t="str">
        <f>'AA-AdminContacts'!E89</f>
        <v>Lori Torres</v>
      </c>
      <c r="F50" s="75">
        <f>'AA-AdminContacts'!F89</f>
        <v>7605</v>
      </c>
      <c r="G50" s="67" t="str">
        <f>'AA-AdminContacts'!G89</f>
        <v>SL220</v>
      </c>
    </row>
    <row r="51" spans="2:7" ht="6" customHeight="1"/>
    <row r="52" spans="2:7" ht="6" customHeight="1" thickBot="1"/>
    <row r="53" spans="2:7">
      <c r="B53" s="77" t="s">
        <v>489</v>
      </c>
      <c r="C53" s="73" t="s">
        <v>477</v>
      </c>
      <c r="D53" s="69" t="s">
        <v>5</v>
      </c>
      <c r="E53" s="73" t="s">
        <v>480</v>
      </c>
      <c r="F53" s="73" t="s">
        <v>7</v>
      </c>
      <c r="G53" s="65" t="s">
        <v>479</v>
      </c>
    </row>
    <row r="54" spans="2:7">
      <c r="B54" s="78" t="str">
        <f>'AA-AdminContacts'!B73</f>
        <v>ENVIRONMENTAL STUDIES</v>
      </c>
      <c r="C54" s="74" t="str">
        <f>'AA-AdminContacts'!C73</f>
        <v>Dr. Rebekah Paci-Green</v>
      </c>
      <c r="D54" s="70">
        <f>'AA-AdminContacts'!D73</f>
        <v>9085</v>
      </c>
      <c r="E54" s="74" t="str">
        <f>'AA-AdminContacts'!E73</f>
        <v>Heather Dalberg</v>
      </c>
      <c r="F54" s="74">
        <f>'AA-AdminContacts'!F73</f>
        <v>3284</v>
      </c>
      <c r="G54" s="66" t="str">
        <f>'AA-AdminContacts'!G73</f>
        <v>AH217</v>
      </c>
    </row>
    <row r="55" spans="2:7">
      <c r="B55" s="78" t="str">
        <f>'AA-AdminContacts'!B74</f>
        <v>ENVIRONMENTAL SCIENCES</v>
      </c>
      <c r="C55" s="74" t="str">
        <f>'AA-AdminContacts'!C74</f>
        <v>Dr. Ruth Sofield</v>
      </c>
      <c r="D55" s="70">
        <f>'AA-AdminContacts'!D74</f>
        <v>9181</v>
      </c>
      <c r="E55" s="74" t="str">
        <f>'AA-AdminContacts'!E74</f>
        <v>Rose Kawczynski</v>
      </c>
      <c r="F55" s="74">
        <f>'AA-AdminContacts'!F74</f>
        <v>2844</v>
      </c>
      <c r="G55" s="66" t="str">
        <f>'AA-AdminContacts'!G74</f>
        <v>ES522</v>
      </c>
    </row>
    <row r="56" spans="2:7" ht="19.5" thickBot="1">
      <c r="B56" s="200" t="str">
        <f>'AA-AdminContacts'!B75</f>
        <v>URBAN &amp; ENVIRONMENTAL PLANNING &amp; POLICY</v>
      </c>
      <c r="C56" s="201" t="str">
        <f>'AA-AdminContacts'!C75</f>
        <v>Dr. Grace Wang</v>
      </c>
      <c r="D56" s="202">
        <f>'AA-AdminContacts'!D75</f>
        <v>9085</v>
      </c>
      <c r="E56" s="201" t="str">
        <f>'AA-AdminContacts'!E75</f>
        <v>Diane Knutson</v>
      </c>
      <c r="F56" s="201">
        <f>'AA-AdminContacts'!F75</f>
        <v>3277</v>
      </c>
      <c r="G56" s="203" t="str">
        <f>'AA-AdminContacts'!G75</f>
        <v>AH217</v>
      </c>
    </row>
    <row r="57" spans="2:7" ht="6" customHeight="1" thickBot="1"/>
    <row r="58" spans="2:7">
      <c r="B58" s="77" t="s">
        <v>490</v>
      </c>
      <c r="C58" s="73" t="s">
        <v>491</v>
      </c>
      <c r="D58" s="69" t="s">
        <v>5</v>
      </c>
      <c r="E58" s="73" t="s">
        <v>478</v>
      </c>
      <c r="F58" s="73" t="s">
        <v>7</v>
      </c>
      <c r="G58" s="65" t="s">
        <v>479</v>
      </c>
    </row>
    <row r="59" spans="2:7" ht="19.5" thickBot="1">
      <c r="B59" s="79" t="str">
        <f>'AA-AdminContacts'!B130</f>
        <v>WRITING INSTRUCTION SUPPORT</v>
      </c>
      <c r="C59" s="75">
        <f>'AA-AdminContacts'!C130</f>
        <v>0</v>
      </c>
      <c r="D59" s="71">
        <f>'AA-AdminContacts'!D130</f>
        <v>0</v>
      </c>
      <c r="E59" s="75"/>
      <c r="F59" s="75">
        <f>'AA-AdminContacts'!F130</f>
        <v>0</v>
      </c>
      <c r="G59" s="67">
        <f>'AA-AdminContacts'!G130</f>
        <v>0</v>
      </c>
    </row>
    <row r="60" spans="2:7" ht="6" customHeight="1" thickBot="1"/>
    <row r="61" spans="2:7">
      <c r="B61" s="77" t="s">
        <v>492</v>
      </c>
      <c r="C61" s="73" t="s">
        <v>477</v>
      </c>
      <c r="D61" s="69" t="s">
        <v>5</v>
      </c>
      <c r="E61" s="73" t="s">
        <v>480</v>
      </c>
      <c r="F61" s="73" t="s">
        <v>7</v>
      </c>
      <c r="G61" s="65" t="s">
        <v>479</v>
      </c>
    </row>
    <row r="62" spans="2:7">
      <c r="B62" s="78" t="str">
        <f>'AA-AdminContacts'!B95</f>
        <v xml:space="preserve">ELEMENTARY EDUCATION </v>
      </c>
      <c r="C62" s="74" t="str">
        <f>'AA-AdminContacts'!C95</f>
        <v>Dr. Tracy Coskie</v>
      </c>
      <c r="D62" s="70">
        <f>'AA-AdminContacts'!D95</f>
        <v>9092</v>
      </c>
      <c r="E62" s="74" t="str">
        <f>'AA-AdminContacts'!E95</f>
        <v>Talisa Manker</v>
      </c>
      <c r="F62" s="74">
        <f>'AA-AdminContacts'!F95</f>
        <v>7948</v>
      </c>
      <c r="G62" s="66" t="str">
        <f>'AA-AdminContacts'!G95</f>
        <v>MH301D</v>
      </c>
    </row>
    <row r="63" spans="2:7">
      <c r="B63" s="78" t="str">
        <f>'AA-AdminContacts'!B96</f>
        <v>HEALTH AND COMMUNITY STUDIES (HCS)</v>
      </c>
      <c r="C63" s="74" t="str">
        <f>'AA-AdminContacts'!C96</f>
        <v>Dr. John Korsmo</v>
      </c>
      <c r="D63" s="70">
        <f>'AA-AdminContacts'!D96</f>
        <v>9091</v>
      </c>
      <c r="E63" s="74" t="str">
        <f>'AA-AdminContacts'!E96</f>
        <v>Cheryl Mathison</v>
      </c>
      <c r="F63" s="74">
        <f>'AA-AdminContacts'!F96</f>
        <v>7644</v>
      </c>
      <c r="G63" s="66" t="str">
        <f>'AA-AdminContacts'!G96</f>
        <v>MH318D</v>
      </c>
    </row>
    <row r="64" spans="2:7">
      <c r="B64" s="78" t="str">
        <f>'AA-AdminContacts'!B97</f>
        <v xml:space="preserve">SECONDARY EDUCATION </v>
      </c>
      <c r="C64" s="74" t="str">
        <f>'AA-AdminContacts'!C97</f>
        <v>Dr. A. Longoria</v>
      </c>
      <c r="D64" s="70">
        <f>'AA-AdminContacts'!D97</f>
        <v>9089</v>
      </c>
      <c r="E64" s="74" t="str">
        <f>'AA-AdminContacts'!E97</f>
        <v>Janna Cecka</v>
      </c>
      <c r="F64" s="74">
        <f>'AA-AdminContacts'!F97</f>
        <v>3327</v>
      </c>
      <c r="G64" s="66" t="str">
        <f>'AA-AdminContacts'!G97</f>
        <v>MH401</v>
      </c>
    </row>
    <row r="65" spans="2:7" ht="38.25" thickBot="1">
      <c r="B65" s="278" t="str">
        <f>'AA-AdminContacts'!B98</f>
        <v>SPECIAL EDUCATION and EDUCATIONAL LEADERSHIP (SPEL)</v>
      </c>
      <c r="C65" s="75" t="str">
        <f>'AA-AdminContacts'!C98</f>
        <v>Dr. M. Charles (Chuck) Lambert</v>
      </c>
      <c r="D65" s="71">
        <f>'AA-AdminContacts'!D98</f>
        <v>9040</v>
      </c>
      <c r="E65" s="75" t="str">
        <f>'AA-AdminContacts'!E98</f>
        <v>Susan Cahill</v>
      </c>
      <c r="F65" s="75">
        <f>'AA-AdminContacts'!F98</f>
        <v>3981</v>
      </c>
      <c r="G65" s="67" t="str">
        <f>'AA-AdminContacts'!G98</f>
        <v>MH201D</v>
      </c>
    </row>
    <row r="66" spans="2:7" ht="6" customHeight="1"/>
    <row r="67" spans="2:7" s="42" customFormat="1">
      <c r="B67" s="42" t="s">
        <v>450</v>
      </c>
      <c r="C67" s="42" t="s">
        <v>79</v>
      </c>
      <c r="D67" s="64"/>
      <c r="E67" s="42" t="s">
        <v>80</v>
      </c>
    </row>
  </sheetData>
  <customSheetViews>
    <customSheetView guid="{4748972E-CD64-4519-BCD8-A091A4D03E67}" fitToPage="1">
      <selection activeCell="E13" sqref="E13"/>
      <pageMargins left="0" right="0" top="0" bottom="0" header="0" footer="0"/>
      <pageSetup paperSize="17" scale="64" orientation="portrait" r:id="rId1"/>
    </customSheetView>
    <customSheetView guid="{92E0AF85-EF6A-44D8-81D2-37C1D22F7079}" fitToPage="1">
      <selection activeCell="B32" sqref="B32:G32"/>
      <pageMargins left="0" right="0" top="0" bottom="0" header="0" footer="0"/>
      <pageSetup paperSize="17" scale="64" orientation="portrait" r:id="rId2"/>
    </customSheetView>
    <customSheetView guid="{E03933F6-7438-4A2F-B591-7E29D6C4277C}" fitToPage="1">
      <selection activeCell="E25" sqref="E25"/>
      <pageMargins left="0" right="0" top="0" bottom="0" header="0" footer="0"/>
      <pageSetup paperSize="17" scale="64" orientation="portrait" r:id="rId3"/>
    </customSheetView>
    <customSheetView guid="{5A8EE7F6-AC0D-4029-BC4C-C8760E4E1168}" fitToPage="1">
      <selection activeCell="B1" sqref="B1:G1"/>
      <pageMargins left="0" right="0" top="0" bottom="0" header="0" footer="0"/>
      <pageSetup paperSize="17" scale="64" orientation="portrait" r:id="rId4"/>
    </customSheetView>
    <customSheetView guid="{224D4426-EB9E-43F0-AF3F-A5D0F4B4EDA7}" showPageBreaks="1" fitToPage="1" topLeftCell="A19">
      <selection activeCell="B1" sqref="B1:G1"/>
      <pageMargins left="0" right="0" top="0" bottom="0" header="0" footer="0"/>
      <pageSetup paperSize="17" scale="64" orientation="portrait" r:id="rId5"/>
    </customSheetView>
    <customSheetView guid="{F80505FE-36CB-47FA-8555-AA6C9529CB61}" fitToPage="1">
      <selection activeCell="B1" sqref="B1:G1"/>
      <pageMargins left="0" right="0" top="0" bottom="0" header="0" footer="0"/>
      <pageSetup paperSize="17" scale="64" orientation="portrait" r:id="rId6"/>
    </customSheetView>
    <customSheetView guid="{8F9C86AC-C33E-4AF1-81F3-175665804C4B}" fitToPage="1">
      <selection activeCell="B1" sqref="B1:G1"/>
      <pageMargins left="0" right="0" top="0" bottom="0" header="0" footer="0"/>
      <pageSetup paperSize="17" scale="64" orientation="portrait" r:id="rId7"/>
    </customSheetView>
    <customSheetView guid="{97DE6AB5-A0F1-4EF9-8C59-A9F568003863}" showPageBreaks="1" fitToPage="1">
      <selection activeCell="E25" sqref="E25"/>
      <pageMargins left="0" right="0" top="0" bottom="0" header="0" footer="0"/>
      <pageSetup paperSize="17" scale="64" orientation="portrait" r:id="rId8"/>
    </customSheetView>
    <customSheetView guid="{27A32F7B-2390-4D36-9227-FD831D94394E}" fitToPage="1">
      <selection activeCell="E25" sqref="E25"/>
      <pageMargins left="0" right="0" top="0" bottom="0" header="0" footer="0"/>
      <pageSetup paperSize="17" scale="64" orientation="portrait" r:id="rId9"/>
    </customSheetView>
    <customSheetView guid="{12AF0EFD-460E-4B3F-BE0F-D3B2D535BB08}" fitToPage="1">
      <selection activeCell="E13" sqref="E13"/>
      <pageMargins left="0" right="0" top="0" bottom="0" header="0" footer="0"/>
      <pageSetup paperSize="17" scale="64" orientation="portrait" r:id="rId10"/>
    </customSheetView>
  </customSheetViews>
  <mergeCells count="1">
    <mergeCell ref="B1:G1"/>
  </mergeCells>
  <pageMargins left="0.7" right="0.7" top="0.75" bottom="0.75" header="0.3" footer="0.3"/>
  <pageSetup paperSize="17" scale="64" orientation="portrait" r:id="rId1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25"/>
  <sheetViews>
    <sheetView zoomScale="112" zoomScaleNormal="112" workbookViewId="0">
      <selection activeCell="C8" sqref="C8"/>
    </sheetView>
  </sheetViews>
  <sheetFormatPr defaultColWidth="9.59765625" defaultRowHeight="15.75"/>
  <cols>
    <col min="1" max="1" width="9.59765625" style="9"/>
    <col min="2" max="2" width="68.19921875" style="9" customWidth="1"/>
    <col min="3" max="3" width="36.796875" style="15" bestFit="1" customWidth="1"/>
    <col min="4" max="4" width="8.796875" style="15" bestFit="1" customWidth="1"/>
    <col min="5" max="5" width="33.59765625" style="15" bestFit="1" customWidth="1"/>
    <col min="6" max="6" width="8.796875" style="15" bestFit="1" customWidth="1"/>
    <col min="7" max="7" width="19.19921875" style="15" customWidth="1"/>
    <col min="8" max="16384" width="9.59765625" style="9"/>
  </cols>
  <sheetData>
    <row r="1" spans="2:8" ht="28.5">
      <c r="B1" s="386" t="s">
        <v>493</v>
      </c>
      <c r="C1" s="383"/>
      <c r="D1" s="383"/>
      <c r="E1" s="383"/>
      <c r="F1" s="383"/>
      <c r="G1" s="9"/>
    </row>
    <row r="2" spans="2:8" ht="16.5" thickBot="1">
      <c r="B2" s="391" t="str">
        <f>'AA-AdminContacts'!F2</f>
        <v>Updated 9/1/2022</v>
      </c>
      <c r="C2" s="394"/>
      <c r="D2" s="205"/>
      <c r="E2" s="205"/>
      <c r="F2" s="205"/>
      <c r="G2" s="89"/>
      <c r="H2"/>
    </row>
    <row r="3" spans="2:8">
      <c r="B3" s="37" t="s">
        <v>494</v>
      </c>
      <c r="C3" s="20" t="s">
        <v>495</v>
      </c>
      <c r="D3" s="20" t="s">
        <v>5</v>
      </c>
      <c r="E3" s="20" t="s">
        <v>470</v>
      </c>
      <c r="F3" s="20" t="s">
        <v>496</v>
      </c>
      <c r="G3" s="36" t="s">
        <v>479</v>
      </c>
    </row>
    <row r="4" spans="2:8">
      <c r="B4" s="245" t="s">
        <v>497</v>
      </c>
      <c r="C4" s="247" t="s">
        <v>498</v>
      </c>
      <c r="D4" s="247">
        <v>9000</v>
      </c>
      <c r="E4" s="247" t="s">
        <v>499</v>
      </c>
      <c r="F4" s="247">
        <v>3998</v>
      </c>
      <c r="G4" s="248" t="s">
        <v>500</v>
      </c>
    </row>
    <row r="5" spans="2:8">
      <c r="B5" s="250" t="s">
        <v>501</v>
      </c>
      <c r="C5" s="380" t="s">
        <v>179</v>
      </c>
      <c r="D5" s="252">
        <v>9000</v>
      </c>
      <c r="E5" s="252"/>
      <c r="F5" s="252">
        <v>3480</v>
      </c>
      <c r="G5" s="253" t="s">
        <v>502</v>
      </c>
    </row>
    <row r="7" spans="2:8" s="13" customFormat="1" ht="29.25" thickBot="1">
      <c r="B7" s="389" t="s">
        <v>503</v>
      </c>
      <c r="C7" s="390"/>
      <c r="D7" s="390"/>
      <c r="E7" s="390"/>
      <c r="F7" s="390"/>
      <c r="G7" s="89"/>
    </row>
    <row r="8" spans="2:8">
      <c r="B8" s="37" t="s">
        <v>504</v>
      </c>
      <c r="C8" s="20" t="s">
        <v>505</v>
      </c>
      <c r="D8" s="20" t="s">
        <v>5</v>
      </c>
      <c r="E8" s="20" t="s">
        <v>470</v>
      </c>
      <c r="F8" s="20" t="s">
        <v>496</v>
      </c>
      <c r="G8" s="36" t="s">
        <v>479</v>
      </c>
    </row>
    <row r="9" spans="2:8">
      <c r="B9" s="245" t="s">
        <v>506</v>
      </c>
      <c r="C9" s="247" t="s">
        <v>507</v>
      </c>
      <c r="D9" s="247">
        <v>9033</v>
      </c>
      <c r="E9" s="247" t="s">
        <v>13</v>
      </c>
      <c r="F9" s="247">
        <v>3547</v>
      </c>
      <c r="G9" s="248" t="s">
        <v>508</v>
      </c>
    </row>
    <row r="10" spans="2:8">
      <c r="B10" s="245" t="s">
        <v>509</v>
      </c>
      <c r="C10" s="247" t="s">
        <v>510</v>
      </c>
      <c r="D10" s="247">
        <v>9044</v>
      </c>
      <c r="E10" s="247" t="s">
        <v>511</v>
      </c>
      <c r="F10" s="247">
        <v>3407</v>
      </c>
      <c r="G10" s="248" t="s">
        <v>512</v>
      </c>
    </row>
    <row r="11" spans="2:8">
      <c r="B11" s="245" t="s">
        <v>513</v>
      </c>
      <c r="C11" s="247" t="s">
        <v>514</v>
      </c>
      <c r="D11" s="247">
        <v>9001</v>
      </c>
      <c r="E11" s="247" t="s">
        <v>440</v>
      </c>
      <c r="F11" s="247">
        <v>2834</v>
      </c>
      <c r="G11" s="248" t="s">
        <v>515</v>
      </c>
    </row>
    <row r="12" spans="2:8">
      <c r="B12" s="245" t="s">
        <v>516</v>
      </c>
      <c r="C12" s="247" t="s">
        <v>517</v>
      </c>
      <c r="D12" s="247">
        <v>9034</v>
      </c>
      <c r="E12" s="247" t="s">
        <v>518</v>
      </c>
      <c r="F12" s="247">
        <v>3524</v>
      </c>
      <c r="G12" s="248" t="s">
        <v>519</v>
      </c>
    </row>
    <row r="13" spans="2:8" ht="16.5" thickBot="1">
      <c r="B13" s="250" t="s">
        <v>520</v>
      </c>
      <c r="C13" s="252" t="s">
        <v>521</v>
      </c>
      <c r="D13" s="252">
        <v>9032</v>
      </c>
      <c r="E13" s="252" t="s">
        <v>522</v>
      </c>
      <c r="F13" s="252">
        <v>3482</v>
      </c>
      <c r="G13" s="253" t="s">
        <v>523</v>
      </c>
    </row>
    <row r="15" spans="2:8" ht="29.25" thickBot="1">
      <c r="B15" s="389" t="s">
        <v>524</v>
      </c>
      <c r="C15" s="390"/>
      <c r="D15" s="390"/>
      <c r="E15" s="390"/>
      <c r="F15" s="390"/>
    </row>
    <row r="16" spans="2:8">
      <c r="B16" s="37" t="s">
        <v>525</v>
      </c>
      <c r="C16" s="20" t="s">
        <v>526</v>
      </c>
      <c r="D16" s="20" t="s">
        <v>5</v>
      </c>
      <c r="E16" s="20" t="s">
        <v>470</v>
      </c>
      <c r="F16" s="20" t="s">
        <v>496</v>
      </c>
      <c r="G16" s="36" t="s">
        <v>479</v>
      </c>
    </row>
    <row r="17" spans="2:7">
      <c r="B17" s="245" t="s">
        <v>527</v>
      </c>
      <c r="C17" s="247" t="s">
        <v>528</v>
      </c>
      <c r="D17" s="247">
        <v>9033</v>
      </c>
      <c r="E17" s="247" t="s">
        <v>13</v>
      </c>
      <c r="F17" s="247">
        <v>3547</v>
      </c>
      <c r="G17" s="248" t="s">
        <v>508</v>
      </c>
    </row>
    <row r="18" spans="2:7" ht="31.5">
      <c r="B18" s="86" t="s">
        <v>529</v>
      </c>
      <c r="C18" s="107" t="s">
        <v>530</v>
      </c>
      <c r="D18" s="38">
        <v>9044</v>
      </c>
      <c r="E18" s="38" t="s">
        <v>531</v>
      </c>
      <c r="F18" s="38">
        <v>2233</v>
      </c>
      <c r="G18" s="60" t="s">
        <v>512</v>
      </c>
    </row>
    <row r="19" spans="2:7" ht="34.5" customHeight="1">
      <c r="B19" s="86" t="s">
        <v>532</v>
      </c>
      <c r="C19" s="107" t="s">
        <v>533</v>
      </c>
      <c r="D19" s="38">
        <v>9006</v>
      </c>
      <c r="E19" s="38" t="s">
        <v>534</v>
      </c>
      <c r="F19" s="38">
        <v>2346</v>
      </c>
      <c r="G19" s="147" t="s">
        <v>535</v>
      </c>
    </row>
    <row r="20" spans="2:7">
      <c r="B20" s="148" t="s">
        <v>536</v>
      </c>
      <c r="C20" s="149"/>
      <c r="D20" s="150">
        <v>9106</v>
      </c>
      <c r="E20" s="150"/>
      <c r="F20" s="150">
        <v>2235</v>
      </c>
      <c r="G20" s="151" t="s">
        <v>537</v>
      </c>
    </row>
    <row r="22" spans="2:7" ht="29.25" thickBot="1">
      <c r="B22" s="389" t="s">
        <v>538</v>
      </c>
      <c r="C22" s="390"/>
      <c r="D22" s="390"/>
      <c r="E22" s="390"/>
      <c r="F22" s="390"/>
    </row>
    <row r="23" spans="2:7">
      <c r="B23" s="37" t="s">
        <v>525</v>
      </c>
      <c r="C23" s="20" t="s">
        <v>539</v>
      </c>
      <c r="D23" s="20" t="s">
        <v>5</v>
      </c>
      <c r="E23" s="20" t="s">
        <v>470</v>
      </c>
      <c r="F23" s="20" t="s">
        <v>496</v>
      </c>
      <c r="G23" s="36" t="s">
        <v>479</v>
      </c>
    </row>
    <row r="24" spans="2:7">
      <c r="B24" s="245" t="s">
        <v>540</v>
      </c>
      <c r="C24" s="279" t="s">
        <v>179</v>
      </c>
      <c r="D24" s="247">
        <v>5021</v>
      </c>
      <c r="E24" s="247" t="s">
        <v>541</v>
      </c>
      <c r="F24" s="247">
        <v>3778</v>
      </c>
      <c r="G24" s="248" t="s">
        <v>542</v>
      </c>
    </row>
    <row r="25" spans="2:7" ht="32.25" customHeight="1" thickBot="1">
      <c r="B25" s="87" t="s">
        <v>543</v>
      </c>
      <c r="C25" s="88" t="s">
        <v>544</v>
      </c>
      <c r="D25" s="88">
        <v>9006</v>
      </c>
      <c r="E25" s="88" t="s">
        <v>534</v>
      </c>
      <c r="F25" s="88">
        <v>2346</v>
      </c>
      <c r="G25" s="152" t="s">
        <v>535</v>
      </c>
    </row>
  </sheetData>
  <sortState xmlns:xlrd2="http://schemas.microsoft.com/office/spreadsheetml/2017/richdata2" ref="B3:G7">
    <sortCondition ref="B3:B7"/>
  </sortState>
  <customSheetViews>
    <customSheetView guid="{4748972E-CD64-4519-BCD8-A091A4D03E67}" scale="112" fitToPage="1">
      <selection activeCell="E14" sqref="E14"/>
      <pageMargins left="0" right="0" top="0" bottom="0" header="0" footer="0"/>
      <pageSetup scale="72" fitToHeight="0" orientation="portrait" r:id="rId1"/>
    </customSheetView>
    <customSheetView guid="{92E0AF85-EF6A-44D8-81D2-37C1D22F7079}" scale="112" fitToPage="1">
      <selection activeCell="I18" sqref="I18"/>
      <pageMargins left="0" right="0" top="0" bottom="0" header="0" footer="0"/>
      <pageSetup scale="72" fitToHeight="0" orientation="portrait" r:id="rId2"/>
    </customSheetView>
    <customSheetView guid="{E03933F6-7438-4A2F-B591-7E29D6C4277C}" scale="112" fitToPage="1">
      <selection activeCell="I18" sqref="I18"/>
      <pageMargins left="0" right="0" top="0" bottom="0" header="0" footer="0"/>
      <pageSetup scale="72" fitToHeight="0" orientation="portrait" r:id="rId3"/>
    </customSheetView>
    <customSheetView guid="{5A8EE7F6-AC0D-4029-BC4C-C8760E4E1168}" scale="112" fitToPage="1">
      <selection activeCell="B19" sqref="B19:F19"/>
      <pageMargins left="0" right="0" top="0" bottom="0" header="0" footer="0"/>
      <pageSetup scale="73" fitToHeight="0" orientation="portrait" r:id="rId4"/>
    </customSheetView>
    <customSheetView guid="{224D4426-EB9E-43F0-AF3F-A5D0F4B4EDA7}" scale="112" showPageBreaks="1" fitToPage="1" topLeftCell="A7">
      <selection activeCell="C10" sqref="C10"/>
      <pageMargins left="0" right="0" top="0" bottom="0" header="0" footer="0"/>
      <pageSetup scale="73" fitToHeight="0" orientation="portrait" r:id="rId5"/>
    </customSheetView>
    <customSheetView guid="{F80505FE-36CB-47FA-8555-AA6C9529CB61}" scale="112" fitToPage="1">
      <selection activeCell="G23" sqref="G23"/>
      <pageMargins left="0" right="0" top="0" bottom="0" header="0" footer="0"/>
      <pageSetup scale="73" fitToHeight="0" orientation="portrait" r:id="rId6"/>
    </customSheetView>
    <customSheetView guid="{8F9C86AC-C33E-4AF1-81F3-175665804C4B}" scale="112" fitToPage="1">
      <selection activeCell="B19" sqref="B19"/>
      <pageMargins left="0" right="0" top="0" bottom="0" header="0" footer="0"/>
      <pageSetup scale="73" fitToHeight="0" orientation="portrait" r:id="rId7"/>
    </customSheetView>
    <customSheetView guid="{97DE6AB5-A0F1-4EF9-8C59-A9F568003863}" scale="112" showPageBreaks="1" fitToPage="1">
      <selection activeCell="I18" sqref="I18"/>
      <pageMargins left="0" right="0" top="0" bottom="0" header="0" footer="0"/>
      <pageSetup scale="72" fitToHeight="0" orientation="portrait" r:id="rId8"/>
    </customSheetView>
    <customSheetView guid="{27A32F7B-2390-4D36-9227-FD831D94394E}" scale="112" fitToPage="1">
      <selection activeCell="I18" sqref="I18"/>
      <pageMargins left="0" right="0" top="0" bottom="0" header="0" footer="0"/>
      <pageSetup scale="72" fitToHeight="0" orientation="portrait" r:id="rId9"/>
    </customSheetView>
    <customSheetView guid="{12AF0EFD-460E-4B3F-BE0F-D3B2D535BB08}" scale="112" fitToPage="1">
      <selection activeCell="E14" sqref="E14"/>
      <pageMargins left="0" right="0" top="0" bottom="0" header="0" footer="0"/>
      <pageSetup scale="72" fitToHeight="0" orientation="portrait" r:id="rId10"/>
    </customSheetView>
  </customSheetViews>
  <mergeCells count="5">
    <mergeCell ref="B7:F7"/>
    <mergeCell ref="B15:F15"/>
    <mergeCell ref="B22:F22"/>
    <mergeCell ref="B1:F1"/>
    <mergeCell ref="B2:C2"/>
  </mergeCells>
  <pageMargins left="0.7" right="0.7" top="0.75" bottom="0.75" header="0.3" footer="0.3"/>
  <pageSetup scale="72" fitToHeight="0" orientation="portrait"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G25"/>
  <sheetViews>
    <sheetView tabSelected="1" zoomScaleNormal="100" workbookViewId="0">
      <selection activeCell="A22" sqref="A22:XFD22"/>
    </sheetView>
  </sheetViews>
  <sheetFormatPr defaultColWidth="9.59765625" defaultRowHeight="18.75"/>
  <cols>
    <col min="1" max="1" width="3.3984375" style="41" customWidth="1"/>
    <col min="2" max="2" width="84.59765625" style="41" bestFit="1" customWidth="1"/>
    <col min="3" max="3" width="72.796875" style="41" customWidth="1"/>
    <col min="4" max="4" width="10.19921875" style="41" bestFit="1" customWidth="1"/>
    <col min="5" max="5" width="66.59765625" style="41" bestFit="1" customWidth="1"/>
    <col min="6" max="6" width="10.19921875" style="41" bestFit="1" customWidth="1"/>
    <col min="7" max="7" width="17.19921875" style="41" bestFit="1" customWidth="1"/>
    <col min="8" max="16384" width="9.59765625" style="41"/>
  </cols>
  <sheetData>
    <row r="1" spans="2:7" ht="26.25">
      <c r="B1" s="385" t="s">
        <v>545</v>
      </c>
      <c r="C1" s="392"/>
      <c r="D1" s="392"/>
      <c r="E1" s="392"/>
      <c r="F1" s="392"/>
      <c r="G1" s="392"/>
    </row>
    <row r="2" spans="2:7">
      <c r="B2" s="105" t="str">
        <f>'AA-AdminContacts'!F2</f>
        <v>Updated 9/1/2022</v>
      </c>
    </row>
    <row r="3" spans="2:7" ht="6.75" customHeight="1" thickBot="1"/>
    <row r="4" spans="2:7">
      <c r="B4" s="49" t="s">
        <v>546</v>
      </c>
      <c r="C4" s="50" t="s">
        <v>4</v>
      </c>
      <c r="D4" s="51" t="s">
        <v>5</v>
      </c>
      <c r="E4" s="51" t="s">
        <v>547</v>
      </c>
      <c r="F4" s="51" t="s">
        <v>7</v>
      </c>
      <c r="G4" s="106" t="s">
        <v>472</v>
      </c>
    </row>
    <row r="5" spans="2:7" ht="19.5" thickBot="1">
      <c r="B5" s="79" t="str">
        <f>'AA-AdminContacts'!B7</f>
        <v>SPECIAL ASSISTANT to the PROVOST</v>
      </c>
      <c r="C5" s="75" t="str">
        <f>'AA-AdminContacts'!C7</f>
        <v>Dr. Brian Burton</v>
      </c>
      <c r="D5" s="75">
        <f>'AA-AdminContacts'!D7</f>
        <v>9033</v>
      </c>
      <c r="E5" s="75" t="str">
        <f>'AA-AdminContacts'!E7</f>
        <v>Casey Garboden (3480)</v>
      </c>
      <c r="F5" s="75">
        <f>'AA-AdminContacts'!F7</f>
        <v>3389</v>
      </c>
      <c r="G5" s="67" t="str">
        <f>'AA-AdminContacts'!G7</f>
        <v>OM470A</v>
      </c>
    </row>
    <row r="6" spans="2:7" ht="7.5" customHeight="1" thickBot="1"/>
    <row r="7" spans="2:7">
      <c r="B7" s="77" t="s">
        <v>548</v>
      </c>
      <c r="C7" s="73" t="s">
        <v>549</v>
      </c>
      <c r="D7" s="69" t="s">
        <v>5</v>
      </c>
      <c r="E7" s="73" t="s">
        <v>6</v>
      </c>
      <c r="F7" s="69" t="s">
        <v>7</v>
      </c>
      <c r="G7" s="106" t="s">
        <v>472</v>
      </c>
    </row>
    <row r="8" spans="2:7">
      <c r="B8" s="280" t="str">
        <f>'AA-AdminContacts'!B133</f>
        <v>BORDER POLICY RESEARCH INSTITUTE</v>
      </c>
      <c r="C8" s="74" t="str">
        <f>'AA-AdminContacts'!C133</f>
        <v>Dr. Laurie Trautman</v>
      </c>
      <c r="D8" s="74">
        <f>'AA-AdminContacts'!D133</f>
        <v>9110</v>
      </c>
      <c r="E8" s="74" t="str">
        <f>'AA-AdminContacts'!E133</f>
        <v>Ruth Musonda</v>
      </c>
      <c r="F8" s="74">
        <f>'AA-AdminContacts'!F133</f>
        <v>4675</v>
      </c>
      <c r="G8" s="281" t="str">
        <f>'AA-AdminContacts'!G133</f>
        <v>CA206</v>
      </c>
    </row>
    <row r="9" spans="2:7">
      <c r="B9" s="280" t="str">
        <f>'AA-AdminContacts'!B134</f>
        <v>CENTER for CANADIAN AMERICAN STUDIES</v>
      </c>
      <c r="C9" s="74" t="str">
        <f>'AA-AdminContacts'!C134</f>
        <v>Dr. Christina Keppie</v>
      </c>
      <c r="D9" s="74">
        <f>'AA-AdminContacts'!D134</f>
        <v>9110</v>
      </c>
      <c r="E9" s="74" t="str">
        <f>'AA-AdminContacts'!E134</f>
        <v>Lisl Schroeder</v>
      </c>
      <c r="F9" s="74">
        <f>'AA-AdminContacts'!F134</f>
        <v>3728</v>
      </c>
      <c r="G9" s="281" t="str">
        <f>'AA-AdminContacts'!G134</f>
        <v>CA102</v>
      </c>
    </row>
    <row r="10" spans="2:7">
      <c r="B10" s="280" t="str">
        <f>'AA-AdminContacts'!B135</f>
        <v>CENTER for COMMUNITY LEARNING</v>
      </c>
      <c r="C10" s="74" t="str">
        <f>'AA-AdminContacts'!C135</f>
        <v>Dr. Travis Tennessen</v>
      </c>
      <c r="D10" s="74">
        <f>'AA-AdminContacts'!D135</f>
        <v>9125</v>
      </c>
      <c r="E10" s="74" t="str">
        <f>'AA-AdminContacts'!E135</f>
        <v>Laurel Hammond</v>
      </c>
      <c r="F10" s="74">
        <f>'AA-AdminContacts'!F135</f>
        <v>7542</v>
      </c>
      <c r="G10" s="281" t="str">
        <f>'AA-AdminContacts'!G135</f>
        <v>WL 481</v>
      </c>
    </row>
    <row r="11" spans="2:7">
      <c r="B11" s="280" t="str">
        <f>'AA-AdminContacts'!B136</f>
        <v>ENTREPRENEURSHIP and INNOVATION</v>
      </c>
      <c r="C11" s="74" t="str">
        <f>'AA-AdminContacts'!C136</f>
        <v>Dr. Art Sherwood</v>
      </c>
      <c r="D11" s="74">
        <f>'AA-AdminContacts'!D136</f>
        <v>9075</v>
      </c>
      <c r="E11" s="74">
        <f>'AA-AdminContacts'!E136</f>
        <v>0</v>
      </c>
      <c r="F11" s="74">
        <f>'AA-AdminContacts'!F136</f>
        <v>4146</v>
      </c>
      <c r="G11" s="281" t="str">
        <f>'AA-AdminContacts'!G136</f>
        <v>PH041</v>
      </c>
    </row>
    <row r="12" spans="2:7">
      <c r="B12" s="280" t="str">
        <f>'AA-AdminContacts'!B137</f>
        <v>FIRST-YEAR PROGRAM</v>
      </c>
      <c r="C12" s="74" t="str">
        <f>'AA-AdminContacts'!C137</f>
        <v>Dr. Shurla Rogers-Thibou</v>
      </c>
      <c r="D12" s="74">
        <f>'AA-AdminContacts'!D137</f>
        <v>9100</v>
      </c>
      <c r="E12" s="74" t="str">
        <f>'AA-AdminContacts'!E137</f>
        <v>Rebecca McLean</v>
      </c>
      <c r="F12" s="74">
        <f>'AA-AdminContacts'!F137</f>
        <v>6607</v>
      </c>
      <c r="G12" s="281" t="str">
        <f>'AA-AdminContacts'!G137</f>
        <v>OM480</v>
      </c>
    </row>
    <row r="13" spans="2:7">
      <c r="B13" s="280" t="str">
        <f>'AA-AdminContacts'!B138</f>
        <v>INSTITUTE for ENERGY STUDIES</v>
      </c>
      <c r="C13" s="74" t="str">
        <f>'AA-AdminContacts'!C138</f>
        <v>Dr. Joel Swisher</v>
      </c>
      <c r="D13" s="74">
        <f>'AA-AdminContacts'!D138</f>
        <v>9084</v>
      </c>
      <c r="E13" s="74" t="str">
        <f>'AA-AdminContacts'!E138</f>
        <v>Hailey Rieman</v>
      </c>
      <c r="F13" s="74">
        <f>'AA-AdminContacts'!F138</f>
        <v>6190</v>
      </c>
      <c r="G13" s="281" t="str">
        <f>'AA-AdminContacts'!G138</f>
        <v>AH303</v>
      </c>
    </row>
    <row r="14" spans="2:7">
      <c r="B14" s="280" t="str">
        <f>'AA-AdminContacts'!B139</f>
        <v>INSTITUTE for GLOBAL ENGAGEMENT</v>
      </c>
      <c r="C14" s="74" t="str">
        <f>'AA-AdminContacts'!C139</f>
        <v>Dr. Ryan Larsen</v>
      </c>
      <c r="D14" s="74">
        <f>'AA-AdminContacts'!D139</f>
        <v>9094</v>
      </c>
      <c r="E14" s="74" t="str">
        <f>'AA-AdminContacts'!E139</f>
        <v>Alysa Kaneko</v>
      </c>
      <c r="F14" s="74">
        <f>'AA-AdminContacts'!F139</f>
        <v>7970</v>
      </c>
      <c r="G14" s="281" t="str">
        <f>'AA-AdminContacts'!G139</f>
        <v>MH215B</v>
      </c>
    </row>
    <row r="15" spans="2:7">
      <c r="B15" s="280" t="str">
        <f>'AA-AdminContacts'!B140</f>
        <v>INTERNATIONAL BELIEFS and VALUES 
INSTITUTE</v>
      </c>
      <c r="C15" s="74" t="str">
        <f>'AA-AdminContacts'!C140</f>
        <v>Dr. Craig Shealy</v>
      </c>
      <c r="D15" s="74">
        <f>'AA-AdminContacts'!D140</f>
        <v>9078</v>
      </c>
      <c r="E15" s="74" t="str">
        <f>'AA-AdminContacts'!E140</f>
        <v>Alysa Kaneko</v>
      </c>
      <c r="F15" s="74">
        <f>'AA-AdminContacts'!F140</f>
        <v>7544</v>
      </c>
      <c r="G15" s="281" t="str">
        <f>'AA-AdminContacts'!G140</f>
        <v>MH212</v>
      </c>
    </row>
    <row r="16" spans="2:7">
      <c r="B16" s="280" t="str">
        <f>'AA-AdminContacts'!B141</f>
        <v>MARINE and COASTAL SCIENCE</v>
      </c>
      <c r="C16" s="74" t="str">
        <f>'AA-AdminContacts'!C141</f>
        <v>Dr. Brian Bingham</v>
      </c>
      <c r="D16" s="74">
        <f>'AA-AdminContacts'!D141</f>
        <v>9183</v>
      </c>
      <c r="E16" s="74" t="str">
        <f>'AA-AdminContacts'!E141</f>
        <v>Alethea Macomber</v>
      </c>
      <c r="F16" s="74">
        <f>'AA-AdminContacts'!F141</f>
        <v>7498</v>
      </c>
      <c r="G16" s="281" t="str">
        <f>'AA-AdminContacts'!G141</f>
        <v>SPMC</v>
      </c>
    </row>
    <row r="17" spans="2:7">
      <c r="B17" s="280" t="str">
        <f>'AA-AdminContacts'!B142</f>
        <v>MORSE LEADERSHIP INSTITUTE</v>
      </c>
      <c r="C17" s="74" t="str">
        <f>'AA-AdminContacts'!C142</f>
        <v>Dr. Karen Stout</v>
      </c>
      <c r="D17" s="74">
        <f>'AA-AdminContacts'!D142</f>
        <v>9128</v>
      </c>
      <c r="E17" s="74" t="str">
        <f>'AA-AdminContacts'!E142</f>
        <v>Elena King</v>
      </c>
      <c r="F17" s="74"/>
      <c r="G17" s="281" t="str">
        <f>'AA-AdminContacts'!G142</f>
        <v>AH444</v>
      </c>
    </row>
    <row r="18" spans="2:7">
      <c r="B18" s="280" t="str">
        <f>'AA-AdminContacts'!B143</f>
        <v>RAY WOLPOW INSTITUTE</v>
      </c>
      <c r="C18" s="74" t="str">
        <f>'AA-AdminContacts'!C143</f>
        <v>Dr. Sandra Alfers</v>
      </c>
      <c r="D18" s="74">
        <f>'AA-AdminContacts'!D143</f>
        <v>9118</v>
      </c>
      <c r="E18" s="74" t="str">
        <f>'AA-AdminContacts'!E143</f>
        <v>Sheila Pennell</v>
      </c>
      <c r="F18" s="74">
        <f>'AA-AdminContacts'!F143</f>
        <v>7786</v>
      </c>
      <c r="G18" s="281" t="str">
        <f>'AA-AdminContacts'!G143</f>
        <v>WL572</v>
      </c>
    </row>
    <row r="19" spans="2:7">
      <c r="B19" s="280" t="str">
        <f>'AA-AdminContacts'!B144</f>
        <v>SALISH SEA INSTITUTE</v>
      </c>
      <c r="C19" s="74" t="str">
        <f>'AA-AdminContacts'!C144</f>
        <v>Ginny Broadhurst</v>
      </c>
      <c r="D19" s="74">
        <f>'AA-AdminContacts'!D144</f>
        <v>9110</v>
      </c>
      <c r="E19" s="74" t="str">
        <f>'AA-AdminContacts'!E144</f>
        <v>Ruth Musonda</v>
      </c>
      <c r="F19" s="74">
        <f>'AA-AdminContacts'!F144</f>
        <v>4675</v>
      </c>
      <c r="G19" s="281" t="str">
        <f>'AA-AdminContacts'!G144</f>
        <v>CA206</v>
      </c>
    </row>
    <row r="20" spans="2:7">
      <c r="B20" s="280" t="str">
        <f>'AA-AdminContacts'!B145</f>
        <v>SCIENTIFIC TECHNICAL SERVICES</v>
      </c>
      <c r="C20" s="74" t="str">
        <f>'AA-AdminContacts'!C145</f>
        <v>Dr. Steven Emory</v>
      </c>
      <c r="D20" s="74">
        <f>'AA-AdminContacts'!D145</f>
        <v>9079</v>
      </c>
      <c r="E20" s="74" t="str">
        <f>'AA-AdminContacts'!E145</f>
        <v>Laura Hope</v>
      </c>
      <c r="F20" s="74">
        <f>'AA-AdminContacts'!F145</f>
        <v>3511</v>
      </c>
      <c r="G20" s="281" t="str">
        <f>'AA-AdminContacts'!G145</f>
        <v>ES508</v>
      </c>
    </row>
    <row r="21" spans="2:7">
      <c r="B21" s="280" t="str">
        <f>'AA-AdminContacts'!B146</f>
        <v>SHANNON POINT MARINE CENTER</v>
      </c>
      <c r="C21" s="74" t="str">
        <f>'AA-AdminContacts'!C146</f>
        <v>Dr. Brian Bingham</v>
      </c>
      <c r="D21" s="74">
        <f>'AA-AdminContacts'!D146</f>
        <v>4042</v>
      </c>
      <c r="E21" s="74" t="str">
        <f>'AA-AdminContacts'!E146</f>
        <v>Alethea Macomber</v>
      </c>
      <c r="F21" s="74">
        <f>'AA-AdminContacts'!F146</f>
        <v>7498</v>
      </c>
      <c r="G21" s="281" t="str">
        <f>'AA-AdminContacts'!G146</f>
        <v>SPMC</v>
      </c>
    </row>
    <row r="22" spans="2:7" ht="19.5" thickBot="1">
      <c r="B22" s="282" t="str">
        <f>'AA-AdminContacts'!B147</f>
        <v>SUSTAINABILITY ENGAGEMENT INSTITUTE</v>
      </c>
      <c r="C22" s="75" t="str">
        <f>'AA-AdminContacts'!C147</f>
        <v>Dr. Grace Wang</v>
      </c>
      <c r="D22" s="75">
        <f>'AA-AdminContacts'!D147</f>
        <v>9197</v>
      </c>
      <c r="E22" s="75" t="str">
        <f>'AA-AdminContacts'!E147</f>
        <v>Linda Sterling</v>
      </c>
      <c r="F22" s="75">
        <f>'AA-AdminContacts'!F147</f>
        <v>7904</v>
      </c>
      <c r="G22" s="283" t="str">
        <f>'AA-AdminContacts'!G147</f>
        <v>HS23</v>
      </c>
    </row>
    <row r="24" spans="2:7" ht="8.25" customHeight="1"/>
    <row r="25" spans="2:7">
      <c r="B25" s="45" t="s">
        <v>473</v>
      </c>
      <c r="C25" s="18" t="s">
        <v>550</v>
      </c>
      <c r="E25" s="18"/>
    </row>
  </sheetData>
  <sortState xmlns:xlrd2="http://schemas.microsoft.com/office/spreadsheetml/2017/richdata2" ref="B8:G15">
    <sortCondition ref="B8:B15"/>
  </sortState>
  <customSheetViews>
    <customSheetView guid="{4748972E-CD64-4519-BCD8-A091A4D03E67}" fitToPage="1">
      <selection activeCell="E20" sqref="E20"/>
      <pageMargins left="0" right="0" top="0" bottom="0" header="0" footer="0"/>
      <pageSetup scale="78" fitToHeight="0" orientation="landscape" r:id="rId1"/>
    </customSheetView>
    <customSheetView guid="{92E0AF85-EF6A-44D8-81D2-37C1D22F7079}" fitToPage="1">
      <selection activeCell="E15" sqref="E15"/>
      <pageMargins left="0" right="0" top="0" bottom="0" header="0" footer="0"/>
      <pageSetup scale="78" fitToHeight="0" orientation="landscape" r:id="rId2"/>
    </customSheetView>
    <customSheetView guid="{E03933F6-7438-4A2F-B591-7E29D6C4277C}" fitToPage="1">
      <selection activeCell="E15" sqref="E15"/>
      <pageMargins left="0" right="0" top="0" bottom="0" header="0" footer="0"/>
      <pageSetup scale="78" fitToHeight="0" orientation="landscape" r:id="rId3"/>
    </customSheetView>
    <customSheetView guid="{5A8EE7F6-AC0D-4029-BC4C-C8760E4E1168}" fitToPage="1">
      <selection activeCell="C25" sqref="C25"/>
      <pageMargins left="0" right="0" top="0" bottom="0" header="0" footer="0"/>
      <pageSetup scale="80" fitToHeight="0" orientation="landscape" r:id="rId4"/>
    </customSheetView>
    <customSheetView guid="{224D4426-EB9E-43F0-AF3F-A5D0F4B4EDA7}" showPageBreaks="1" fitToPage="1">
      <selection activeCell="E23" sqref="E23"/>
      <pageMargins left="0" right="0" top="0" bottom="0" header="0" footer="0"/>
      <pageSetup scale="80" fitToHeight="0" orientation="landscape" r:id="rId5"/>
    </customSheetView>
    <customSheetView guid="{F80505FE-36CB-47FA-8555-AA6C9529CB61}" fitToPage="1">
      <selection activeCell="C25" sqref="C25"/>
      <pageMargins left="0" right="0" top="0" bottom="0" header="0" footer="0"/>
      <pageSetup scale="80" fitToHeight="0" orientation="landscape" r:id="rId6"/>
    </customSheetView>
    <customSheetView guid="{8F9C86AC-C33E-4AF1-81F3-175665804C4B}" fitToPage="1">
      <selection activeCell="C25" sqref="C25"/>
      <pageMargins left="0" right="0" top="0" bottom="0" header="0" footer="0"/>
      <pageSetup scale="80" fitToHeight="0" orientation="landscape" r:id="rId7"/>
    </customSheetView>
    <customSheetView guid="{97DE6AB5-A0F1-4EF9-8C59-A9F568003863}" showPageBreaks="1" fitToPage="1">
      <selection activeCell="E15" sqref="E15"/>
      <pageMargins left="0" right="0" top="0" bottom="0" header="0" footer="0"/>
      <pageSetup scale="78" fitToHeight="0" orientation="landscape" r:id="rId8"/>
    </customSheetView>
    <customSheetView guid="{27A32F7B-2390-4D36-9227-FD831D94394E}" fitToPage="1">
      <selection activeCell="E15" sqref="E15"/>
      <pageMargins left="0" right="0" top="0" bottom="0" header="0" footer="0"/>
      <pageSetup scale="78" fitToHeight="0" orientation="landscape" r:id="rId9"/>
    </customSheetView>
    <customSheetView guid="{12AF0EFD-460E-4B3F-BE0F-D3B2D535BB08}" fitToPage="1">
      <selection activeCell="G17" sqref="G17"/>
      <pageMargins left="0" right="0" top="0" bottom="0" header="0" footer="0"/>
      <pageSetup scale="78" fitToHeight="0" orientation="landscape" r:id="rId10"/>
    </customSheetView>
  </customSheetViews>
  <mergeCells count="1">
    <mergeCell ref="B1:G1"/>
  </mergeCells>
  <pageMargins left="0.7" right="0.7" top="0.75" bottom="0.75" header="0.3" footer="0.3"/>
  <pageSetup scale="78" fitToHeight="0" orientation="landscape"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e2a02e9-0868-4e57-ac76-74d3d3e222c6">
      <UserInfo>
        <DisplayName>Casey Garboden</DisplayName>
        <AccountId>2819</AccountId>
        <AccountType/>
      </UserInfo>
      <UserInfo>
        <DisplayName>Melinda Assink</DisplayName>
        <AccountId>80</AccountId>
        <AccountType/>
      </UserInfo>
      <UserInfo>
        <DisplayName>Barbara Sandoval</DisplayName>
        <AccountId>2858</AccountId>
        <AccountType/>
      </UserInfo>
      <UserInfo>
        <DisplayName>Austin Cooper</DisplayName>
        <AccountId>139</AccountId>
        <AccountType/>
      </UserInfo>
      <UserInfo>
        <DisplayName>Abby Seay</DisplayName>
        <AccountId>4566</AccountId>
        <AccountType/>
      </UserInfo>
      <UserInfo>
        <DisplayName>Diane Bateman</DisplayName>
        <AccountId>3876</AccountId>
        <AccountType/>
      </UserInfo>
      <UserInfo>
        <DisplayName>Lizzy Ramhorst</DisplayName>
        <AccountId>70</AccountId>
        <AccountType/>
      </UserInfo>
      <UserInfo>
        <DisplayName>Linda Luttrell</DisplayName>
        <AccountId>135</AccountId>
        <AccountType/>
      </UserInfo>
      <UserInfo>
        <DisplayName>Mary McLachlan</DisplayName>
        <AccountId>2468</AccountId>
        <AccountType/>
      </UserInfo>
      <UserInfo>
        <DisplayName>Tori Talkington</DisplayName>
        <AccountId>210</AccountId>
        <AccountType/>
      </UserInfo>
      <UserInfo>
        <DisplayName>Angela Andreassen</DisplayName>
        <AccountId>138</AccountId>
        <AccountType/>
      </UserInfo>
      <UserInfo>
        <DisplayName>Lynne Walker</DisplayName>
        <AccountId>3987</AccountId>
        <AccountType/>
      </UserInfo>
      <UserInfo>
        <DisplayName>Ichi Kwon</DisplayName>
        <AccountId>133</AccountId>
        <AccountType/>
      </UserInfo>
      <UserInfo>
        <DisplayName>Tonya Alexander</DisplayName>
        <AccountId>155</AccountId>
        <AccountType/>
      </UserInfo>
      <UserInfo>
        <DisplayName>Karen Peila</DisplayName>
        <AccountId>217</AccountId>
        <AccountType/>
      </UserInfo>
      <UserInfo>
        <DisplayName>Bow Jerns</DisplayName>
        <AccountId>3163</AccountId>
        <AccountType/>
      </UserInfo>
      <UserInfo>
        <DisplayName>Kelley Peck</DisplayName>
        <AccountId>149</AccountId>
        <AccountType/>
      </UserInfo>
      <UserInfo>
        <DisplayName>Jenny Sidwell</DisplayName>
        <AccountId>317</AccountId>
        <AccountType/>
      </UserInfo>
      <UserInfo>
        <DisplayName>Kate Stevenson</DisplayName>
        <AccountId>1592</AccountId>
        <AccountType/>
      </UserInfo>
      <UserInfo>
        <DisplayName>Mark Okinaka</DisplayName>
        <AccountId>205</AccountId>
        <AccountType/>
      </UserInfo>
      <UserInfo>
        <DisplayName>Alethea Macomber</DisplayName>
        <AccountId>3755</AccountId>
        <AccountType/>
      </UserInfo>
      <UserInfo>
        <DisplayName>Rebecca McLean</DisplayName>
        <AccountId>136</AccountId>
        <AccountType/>
      </UserInfo>
      <UserInfo>
        <DisplayName>Ingrid Patrick</DisplayName>
        <AccountId>3988</AccountId>
        <AccountType/>
      </UserInfo>
      <UserInfo>
        <DisplayName>Lisl Schroeder</DisplayName>
        <AccountId>1904</AccountId>
        <AccountType/>
      </UserInfo>
      <UserInfo>
        <DisplayName>Molly Vogel</DisplayName>
        <AccountId>453</AccountId>
        <AccountType/>
      </UserInfo>
      <UserInfo>
        <DisplayName>Deborah Arthur</DisplayName>
        <AccountId>3336</AccountId>
        <AccountType/>
      </UserInfo>
      <UserInfo>
        <DisplayName>Vanessa Daines</DisplayName>
        <AccountId>5206</AccountId>
        <AccountType/>
      </UserInfo>
      <UserInfo>
        <DisplayName>Stefanie LaFave</DisplayName>
        <AccountId>2473</AccountId>
        <AccountType/>
      </UserInfo>
      <UserInfo>
        <DisplayName>Heather Greenlaw</DisplayName>
        <AccountId>3281</AccountId>
        <AccountType/>
      </UserInfo>
      <UserInfo>
        <DisplayName>Elizabeth Serrano</DisplayName>
        <AccountId>3278</AccountId>
        <AccountType/>
      </UserInfo>
      <UserInfo>
        <DisplayName>Sùsanna à Kinlochaline</DisplayName>
        <AccountId>2394</AccountId>
        <AccountType/>
      </UserInfo>
      <UserInfo>
        <DisplayName>Alysa Kaneko</DisplayName>
        <AccountId>4428</AccountId>
        <AccountType/>
      </UserInfo>
      <UserInfo>
        <DisplayName>Taylor Glennon</DisplayName>
        <AccountId>4679</AccountId>
        <AccountType/>
      </UserInfo>
      <UserInfo>
        <DisplayName>Karen Stout</DisplayName>
        <AccountId>390</AccountId>
        <AccountType/>
      </UserInfo>
      <UserInfo>
        <DisplayName>Brian Bingham</DisplayName>
        <AccountId>1044</AccountId>
        <AccountType/>
      </UserInfo>
      <UserInfo>
        <DisplayName>Brad Johnson</DisplayName>
        <AccountId>166</AccountId>
        <AccountType/>
      </UserInfo>
      <UserInfo>
        <DisplayName>Brian Burton</DisplayName>
        <AccountId>140</AccountId>
        <AccountType/>
      </UserInfo>
      <UserInfo>
        <DisplayName>Brent Carbajal</DisplayName>
        <AccountId>101</AccountId>
        <AccountType/>
      </UserInfo>
      <UserInfo>
        <DisplayName>David Patrick</DisplayName>
        <AccountId>430</AccountId>
        <AccountType/>
      </UserInfo>
      <UserInfo>
        <DisplayName>Christopher Bianco</DisplayName>
        <AccountId>185</AccountId>
        <AccountType/>
      </UserInfo>
      <UserInfo>
        <DisplayName>Mark Greenberg</DisplayName>
        <AccountId>203</AccountId>
        <AccountType/>
      </UserInfo>
      <UserInfo>
        <DisplayName>Jack Herring</DisplayName>
        <AccountId>189</AccountId>
        <AccountType/>
      </UserInfo>
      <UserInfo>
        <DisplayName>Bruce Larson</DisplayName>
        <AccountId>186</AccountId>
        <AccountType/>
      </UserInfo>
      <UserInfo>
        <DisplayName>Shirin Deylami</DisplayName>
        <AccountId>1003</AccountId>
        <AccountType/>
      </UserInfo>
      <UserInfo>
        <DisplayName>John Krieg</DisplayName>
        <AccountId>1061</AccountId>
        <AccountType/>
      </UserInfo>
      <UserInfo>
        <DisplayName>Scott Linneman</DisplayName>
        <AccountId>98</AccountId>
        <AccountType/>
      </UserInfo>
      <UserInfo>
        <DisplayName>Maria Paredes Mendez</DisplayName>
        <AccountId>401</AccountId>
        <AccountType/>
      </UserInfo>
      <UserInfo>
        <DisplayName>Christina Keppie</DisplayName>
        <AccountId>78</AccountId>
        <AccountType/>
      </UserInfo>
      <UserInfo>
        <DisplayName>Ming Zhang</DisplayName>
        <AccountId>509</AccountId>
        <AccountType/>
      </UserInfo>
      <UserInfo>
        <DisplayName>Scott Young</DisplayName>
        <AccountId>360</AccountId>
        <AccountType/>
      </UserInfo>
      <UserInfo>
        <DisplayName>Melynda Huskey</DisplayName>
        <AccountId>3990</AccountId>
        <AccountType/>
      </UserInfo>
      <UserInfo>
        <DisplayName>Chuck Lanham</DisplayName>
        <AccountId>746</AccountId>
        <AccountType/>
      </UserInfo>
      <UserInfo>
        <DisplayName>Jean Melious</DisplayName>
        <AccountId>898</AccountId>
        <AccountType/>
      </UserInfo>
      <UserInfo>
        <DisplayName>Robert Squires</DisplayName>
        <AccountId>3985</AccountId>
        <AccountType/>
      </UserInfo>
      <UserInfo>
        <DisplayName>Caskey Russell</DisplayName>
        <AccountId>4521</AccountId>
        <AccountType/>
      </UserInfo>
      <UserInfo>
        <DisplayName>Babafemi Akinrinade</DisplayName>
        <AccountId>944</AccountId>
        <AccountType/>
      </UserInfo>
      <UserInfo>
        <DisplayName>Richard Bruce</DisplayName>
        <AccountId>309</AccountId>
        <AccountType/>
      </UserInfo>
      <UserInfo>
        <DisplayName>Art Sherwood</DisplayName>
        <AccountId>389</AccountId>
        <AccountType/>
      </UserInfo>
      <UserInfo>
        <DisplayName>Joel Swisher</DisplayName>
        <AccountId>388</AccountId>
        <AccountType/>
      </UserInfo>
      <UserInfo>
        <DisplayName>Laurie Trautman</DisplayName>
        <AccountId>382</AccountId>
        <AccountType/>
      </UserInfo>
      <UserInfo>
        <DisplayName>Sandra Alfers</DisplayName>
        <AccountId>392</AccountId>
        <AccountType/>
      </UserInfo>
      <UserInfo>
        <DisplayName>Natalie Baloy</DisplayName>
        <AccountId>1196</AccountId>
        <AccountType/>
      </UserInfo>
      <UserInfo>
        <DisplayName>Grace Wang</DisplayName>
        <AccountId>1134</AccountId>
        <AccountType/>
      </UserInfo>
      <UserInfo>
        <DisplayName>Ryan Larsen</DisplayName>
        <AccountId>407</AccountId>
        <AccountType/>
      </UserInfo>
      <UserInfo>
        <DisplayName>Ginny Broadhurst</DisplayName>
        <AccountId>688</AccountId>
        <AccountType/>
      </UserInfo>
      <UserInfo>
        <DisplayName>Lindsey MacDonald</DisplayName>
        <AccountId>1168</AccountId>
        <AccountType/>
      </UserInfo>
      <UserInfo>
        <DisplayName>Craig Shealy</DisplayName>
        <AccountId>4061</AccountId>
        <AccountType/>
      </UserInfo>
    </SharedWithUsers>
    <MediaLengthInSeconds xmlns="7a62c193-5303-40fb-86ee-2f33bfd8167c" xsi:nil="true"/>
    <lcf76f155ced4ddcb4097134ff3c332f xmlns="7a62c193-5303-40fb-86ee-2f33bfd8167c">
      <Terms xmlns="http://schemas.microsoft.com/office/infopath/2007/PartnerControls"/>
    </lcf76f155ced4ddcb4097134ff3c332f>
    <TaxCatchAll xmlns="de2a02e9-0868-4e57-ac76-74d3d3e222c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E435F662D72643A401602F75289725" ma:contentTypeVersion="16" ma:contentTypeDescription="Create a new document." ma:contentTypeScope="" ma:versionID="999dabebf78cc86fa406c7835488ac84">
  <xsd:schema xmlns:xsd="http://www.w3.org/2001/XMLSchema" xmlns:xs="http://www.w3.org/2001/XMLSchema" xmlns:p="http://schemas.microsoft.com/office/2006/metadata/properties" xmlns:ns2="7a62c193-5303-40fb-86ee-2f33bfd8167c" xmlns:ns3="de2a02e9-0868-4e57-ac76-74d3d3e222c6" targetNamespace="http://schemas.microsoft.com/office/2006/metadata/properties" ma:root="true" ma:fieldsID="7a6d4f877f4724af0ffbd33dffd79412" ns2:_="" ns3:_="">
    <xsd:import namespace="7a62c193-5303-40fb-86ee-2f33bfd8167c"/>
    <xsd:import namespace="de2a02e9-0868-4e57-ac76-74d3d3e222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2c193-5303-40fb-86ee-2f33bfd816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b2f9309-a8ab-47c5-ad99-817f00b9d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a02e9-0868-4e57-ac76-74d3d3e222c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4f798ee-0172-4cc8-93f6-5d7fd8dae1ce}" ma:internalName="TaxCatchAll" ma:showField="CatchAllData" ma:web="de2a02e9-0868-4e57-ac76-74d3d3e222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D6EEE2-4274-4FE7-97CD-C29365001239}"/>
</file>

<file path=customXml/itemProps2.xml><?xml version="1.0" encoding="utf-8"?>
<ds:datastoreItem xmlns:ds="http://schemas.openxmlformats.org/officeDocument/2006/customXml" ds:itemID="{E790B3BA-7250-40A9-A84F-70F84AF1CFA7}"/>
</file>

<file path=customXml/itemProps3.xml><?xml version="1.0" encoding="utf-8"?>
<ds:datastoreItem xmlns:ds="http://schemas.openxmlformats.org/officeDocument/2006/customXml" ds:itemID="{BB602C71-2960-425A-87B6-033CF26EB1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revision/>
  <dcterms:created xsi:type="dcterms:W3CDTF">1997-09-17T21:32:02Z</dcterms:created>
  <dcterms:modified xsi:type="dcterms:W3CDTF">2022-09-02T16:04:19Z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0x010100A6E435F662D72643A401602F75289725</vt:lpwstr>
  </property>
  <property fmtid="{D5CDD505-2E9C-101B-9397-08002B2CF9AE}" pid="3" name="Order">
    <vt:r8>1600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riggerFlowInfo">
    <vt:lpwstr/>
  </property>
  <property fmtid="{D5CDD505-2E9C-101B-9397-08002B2CF9AE}" pid="9" name="xd_ProgID">
    <vt:lpwstr/>
  </property>
  <property fmtid="{D5CDD505-2E9C-101B-9397-08002B2CF9AE}" pid="10" name="TemplateUrl">
    <vt:lpwstr/>
  </property>
  <property fmtid="{D5CDD505-2E9C-101B-9397-08002B2CF9AE}" pid="11" name="xd_Signature">
    <vt:bool>false</vt:bool>
  </property>
  <property fmtid="{D5CDD505-2E9C-101B-9397-08002B2CF9AE}" pid="12" name="MediaServiceImageTags">
    <vt:lpwstr/>
  </property>
</Properties>
</file>